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stsmith\admin\aspe\HardwareSpreadsheets\"/>
    </mc:Choice>
  </mc:AlternateContent>
  <bookViews>
    <workbookView xWindow="0" yWindow="0" windowWidth="25200" windowHeight="11850" firstSheet="3" activeTab="6"/>
  </bookViews>
  <sheets>
    <sheet name="Standard mechblock kit" sheetId="1" r:id="rId1"/>
    <sheet name="mechblock step_files" sheetId="9" r:id="rId2"/>
    <sheet name="Voice coil" sheetId="4" r:id="rId3"/>
    <sheet name="Amplifier layout" sheetId="18" r:id="rId4"/>
    <sheet name="Amplifier circuit" sheetId="5" r:id="rId5"/>
    <sheet name="Amplifier interface" sheetId="17" r:id="rId6"/>
    <sheet name="Masses" sheetId="19" r:id="rId7"/>
    <sheet name="cap gage" sheetId="15" r:id="rId8"/>
    <sheet name="cap gage sensor" sheetId="16" r:id="rId9"/>
    <sheet name="Optosensor" sheetId="3" r:id="rId10"/>
  </sheets>
  <externalReferences>
    <externalReference r:id="rId11"/>
  </externalReferences>
  <definedNames>
    <definedName name="_R1" localSheetId="7">[1]Amplifier!$A$4</definedName>
    <definedName name="_R1" localSheetId="8">[1]Amplifier!$A$4</definedName>
    <definedName name="_R1" localSheetId="1">#REF!</definedName>
    <definedName name="_R1">'Amplifier circuit'!$A$4</definedName>
    <definedName name="_R2" localSheetId="7">[1]Amplifier!$B$4</definedName>
    <definedName name="_R2" localSheetId="8">[1]Amplifier!$B$4</definedName>
    <definedName name="_R2" localSheetId="1">#REF!</definedName>
    <definedName name="_R2">'Amplifier circuit'!$B$4</definedName>
    <definedName name="_R3" localSheetId="1">#REF!</definedName>
    <definedName name="_R3">'Amplifier circuit'!$C$4</definedName>
    <definedName name="_R4" localSheetId="1">#REF!</definedName>
    <definedName name="_R4">'Amplifier circuit'!$D$4</definedName>
    <definedName name="_R5" localSheetId="7">[1]Amplifier!$E$4</definedName>
    <definedName name="_R5" localSheetId="8">[1]Amplifier!$E$4</definedName>
    <definedName name="_R5" localSheetId="1">#REF!</definedName>
    <definedName name="_R5">'Amplifier circuit'!$E$4</definedName>
    <definedName name="_Toc501358414" localSheetId="7">'cap gage'!$B$2</definedName>
    <definedName name="_Toc501358415" localSheetId="7">'cap gage'!$B$3</definedName>
    <definedName name="_Toc501358416" localSheetId="7">'cap gage'!$B$6</definedName>
    <definedName name="_Toc501358417" localSheetId="7">'cap gage'!$B$11</definedName>
    <definedName name="_Toc501358418" localSheetId="7">'cap gage'!$B$18</definedName>
    <definedName name="_Toc501358423" localSheetId="7">'cap gage'!$B$22</definedName>
    <definedName name="_Toc501358424" localSheetId="7">'cap gage'!$B$23</definedName>
  </definedNames>
  <calcPr calcId="162913"/>
</workbook>
</file>

<file path=xl/calcChain.xml><?xml version="1.0" encoding="utf-8"?>
<calcChain xmlns="http://schemas.openxmlformats.org/spreadsheetml/2006/main">
  <c r="A13" i="5" l="1"/>
  <c r="A8" i="5" l="1"/>
  <c r="B8" i="5" s="1"/>
</calcChain>
</file>

<file path=xl/sharedStrings.xml><?xml version="1.0" encoding="utf-8"?>
<sst xmlns="http://schemas.openxmlformats.org/spreadsheetml/2006/main" count="267" uniqueCount="231">
  <si>
    <t>Part</t>
  </si>
  <si>
    <t> B11-5-5-N</t>
  </si>
  <si>
    <t> B11-3-3-N</t>
  </si>
  <si>
    <t> B11-5-1-N</t>
  </si>
  <si>
    <t> B11-3-1-N</t>
  </si>
  <si>
    <t> B11-2-1-N</t>
  </si>
  <si>
    <t> B11-1-1-N</t>
  </si>
  <si>
    <t> B10-5-0.25-EC</t>
  </si>
  <si>
    <t> B10-1-0.25-EC</t>
  </si>
  <si>
    <t> C11-1.5-9.5-N</t>
  </si>
  <si>
    <t> CP10-1-0.5-FL</t>
  </si>
  <si>
    <t> T11-1-M4</t>
  </si>
  <si>
    <t> W11-1-M4</t>
  </si>
  <si>
    <t> LS10-5-1-300-N</t>
  </si>
  <si>
    <t>Qty Per Kit</t>
  </si>
  <si>
    <t>Hardware</t>
  </si>
  <si>
    <t>Thread insert holder magnets</t>
  </si>
  <si>
    <t> M3 washers</t>
  </si>
  <si>
    <t> M3 x 14 mm screw</t>
  </si>
  <si>
    <t>M4 large-diameter washers</t>
  </si>
  <si>
    <t> M4 small-diameter washers</t>
  </si>
  <si>
    <t> M4 x 10 mm set screw</t>
  </si>
  <si>
    <t> M4 x 10 mm screw</t>
  </si>
  <si>
    <t> M4 x 12 mm screw</t>
  </si>
  <si>
    <t> M4 x 16 mm screw</t>
  </si>
  <si>
    <t> M4 x 20 mm screw</t>
  </si>
  <si>
    <t> M4 x 25 mm screw</t>
  </si>
  <si>
    <t> M4 x 30 mm screw</t>
  </si>
  <si>
    <t> M4 x 35 mm screw</t>
  </si>
  <si>
    <t> M4 x 40 mm screw</t>
  </si>
  <si>
    <t> M4 x 45 mm screw</t>
  </si>
  <si>
    <t xml:space="preserve"> M4 x 50 mm screw </t>
  </si>
  <si>
    <t> 2,2.5, and 3 mm hex key</t>
  </si>
  <si>
    <t> 2,2.5, and 3 mm hex driver</t>
  </si>
  <si>
    <t>Wooden Box</t>
  </si>
  <si>
    <t>Plastic Hardware Box</t>
  </si>
  <si>
    <t>MechBlock Components</t>
  </si>
  <si>
    <t>M-S-012 STAINLESS STEEL MECHBLOCK KIT</t>
  </si>
  <si>
    <t>Additional Components</t>
  </si>
  <si>
    <t>Rod flexure washer</t>
  </si>
  <si>
    <t>Rod fastener</t>
  </si>
  <si>
    <t>Optosensor</t>
  </si>
  <si>
    <t>Voice coils</t>
  </si>
  <si>
    <t>BEI see drawing</t>
  </si>
  <si>
    <t>PDF of drawing available on demand</t>
  </si>
  <si>
    <t>10-32 StSt screws 3/4" long</t>
  </si>
  <si>
    <t>Rod flexure 3/16" diameter</t>
  </si>
  <si>
    <t>McMaster Carr #</t>
  </si>
  <si>
    <t>88915K11</t>
  </si>
  <si>
    <t>Rod flexure is 303 stainless rod and can be cut to desired length</t>
  </si>
  <si>
    <t>Used to provide displacement feedback. Students can use knife edge of any design.</t>
  </si>
  <si>
    <t>Step files of all components are supplied on the ASPE student competition website</t>
  </si>
  <si>
    <t>Sensors</t>
  </si>
  <si>
    <t>Amplifier specifications</t>
  </si>
  <si>
    <t>R1</t>
  </si>
  <si>
    <t>R2</t>
  </si>
  <si>
    <t>R3</t>
  </si>
  <si>
    <t>R4</t>
  </si>
  <si>
    <t>R5</t>
  </si>
  <si>
    <t>mA/V</t>
  </si>
  <si>
    <t>RPI Forward Movement vs. Forward Voltage</t>
  </si>
  <si>
    <t>RPI0352E</t>
  </si>
  <si>
    <t>Mouser #</t>
  </si>
  <si>
    <t>755-RPI-0352E</t>
  </si>
  <si>
    <t>Rod fastener (left) and rod flexure washer (right)</t>
  </si>
  <si>
    <t>Further components can be supplied on request.</t>
  </si>
  <si>
    <t>Step Files</t>
  </si>
  <si>
    <t>picture</t>
  </si>
  <si>
    <t>B11-3-1-N</t>
  </si>
  <si>
    <t>LS10-5-1-300-N</t>
  </si>
  <si>
    <t>B11-2-1-N</t>
  </si>
  <si>
    <t>W11-1-M4</t>
  </si>
  <si>
    <t>B11-3-3-N</t>
  </si>
  <si>
    <t>T11-1-M4</t>
  </si>
  <si>
    <t>B11-1-1-N</t>
  </si>
  <si>
    <t>B11-5-.25-EC</t>
  </si>
  <si>
    <t>voice_coil</t>
  </si>
  <si>
    <t>B11-1-0.25-EC</t>
  </si>
  <si>
    <t>B11-5-5-N</t>
  </si>
  <si>
    <t>voice_coil_magnet</t>
  </si>
  <si>
    <t>B11-5-1-N</t>
  </si>
  <si>
    <t>C11-1.5-9.5-N</t>
  </si>
  <si>
    <t>CP10-1-0.5-FL</t>
  </si>
  <si>
    <t>Displacement (mm)</t>
  </si>
  <si>
    <t>Output voltage (V)</t>
  </si>
  <si>
    <t>Opto sensor assembly: step file names listed below</t>
  </si>
  <si>
    <t>Optical sensor with board</t>
  </si>
  <si>
    <t>Description</t>
  </si>
  <si>
    <t>Complete assembly</t>
  </si>
  <si>
    <t>Optical sensor</t>
  </si>
  <si>
    <t>OptoSensorMount</t>
  </si>
  <si>
    <t>Board with pins</t>
  </si>
  <si>
    <t>Circuit board</t>
  </si>
  <si>
    <t>Laser clamp</t>
  </si>
  <si>
    <t>Step files</t>
  </si>
  <si>
    <t xml:space="preserve"> </t>
  </si>
  <si>
    <t>voice_coil_driven_four-bar-arcuate-translation-stage-v1.STEP</t>
  </si>
  <si>
    <t>Optical sensor with board.STEP</t>
  </si>
  <si>
    <t>standard MechBlock Componenets</t>
  </si>
  <si>
    <t>example assembly</t>
  </si>
  <si>
    <t>Optcal sensor mount</t>
  </si>
  <si>
    <t>rodfastener.STEP</t>
  </si>
  <si>
    <t>WasherRodFastener.STEP</t>
  </si>
  <si>
    <r>
      <rPr>
        <b/>
        <sz val="16"/>
        <color theme="1"/>
        <rFont val="Calibri"/>
        <family val="2"/>
        <scheme val="minor"/>
      </rPr>
      <t>NOTE</t>
    </r>
    <r>
      <rPr>
        <sz val="11"/>
        <color theme="1"/>
        <rFont val="Calibri"/>
        <family val="2"/>
        <scheme val="minor"/>
      </rPr>
      <t>: Resistors are on the circuit board, no external circuits are required</t>
    </r>
  </si>
  <si>
    <t>For more information on mechblocks and mechblock assemblies see</t>
  </si>
  <si>
    <t xml:space="preserve"> https://www.motusmechanical.com/ </t>
  </si>
  <si>
    <t>In high EMI environments (10V/m), output noise may rise to 0.2 VRMS (1% resolution) and DC output may shift.</t>
  </si>
  <si>
    <r>
      <t>1</t>
    </r>
    <r>
      <rPr>
        <sz val="10"/>
        <color theme="1"/>
        <rFont val="Times New Roman"/>
        <family val="1"/>
      </rPr>
      <t xml:space="preserve"> These specifications are typical for standard components and calibrations. Customizations can effect performance. Check the calibration sheet shipped with the product for specific details on your system.</t>
    </r>
  </si>
  <si>
    <t>10 mA</t>
  </si>
  <si>
    <t>Output Max Current</t>
  </si>
  <si>
    <t>+12.4 VDC, -12.4 VDC</t>
  </si>
  <si>
    <t>Output Max Voltage</t>
  </si>
  <si>
    <t>0Ω</t>
  </si>
  <si>
    <t>Output Impedance</t>
  </si>
  <si>
    <t>Probe cable &gt; 12 feet: 500kHz</t>
  </si>
  <si>
    <t>Probe cable &lt; 12 feet: 1MHz</t>
  </si>
  <si>
    <t>Typical Oscillator Frequency</t>
  </si>
  <si>
    <t>0.02% F.S./°F, 0.04% F.S./°C</t>
  </si>
  <si>
    <t>Thermal Stability</t>
  </si>
  <si>
    <t>4°-50°C</t>
  </si>
  <si>
    <t>Operating Temperature</t>
  </si>
  <si>
    <t>Typical sensitivity variation for same probe model: 10%</t>
  </si>
  <si>
    <t>Probe Interchangeability</t>
  </si>
  <si>
    <t>Yes</t>
  </si>
  <si>
    <t>Meets ANSI/ASME B5.54 Standard</t>
  </si>
  <si>
    <t>Bandwidths are -10%+30%</t>
  </si>
  <si>
    <t>Selectable: 0.1, 1 kHz, 15 kHz, 20 kHz</t>
  </si>
  <si>
    <t>Standard Bandwidth (-3 db)</t>
  </si>
  <si>
    <t>0.3% F. S. or better, dependent on calibration</t>
  </si>
  <si>
    <t>Error Band</t>
  </si>
  <si>
    <t>0.2% F. S. or better, dependent on calibration</t>
  </si>
  <si>
    <t>Linearity Error</t>
  </si>
  <si>
    <r>
      <t>CPL591/592 Specifications</t>
    </r>
    <r>
      <rPr>
        <u/>
        <vertAlign val="superscript"/>
        <sz val="12"/>
        <color theme="1"/>
        <rFont val="Times New Roman"/>
        <family val="1"/>
      </rPr>
      <t>1</t>
    </r>
  </si>
  <si>
    <t>Specifications</t>
  </si>
  <si>
    <t>As the gap between the probe and target changes, the output voltage will change accordingly. As the probe approaches the target, the output voltage will become more negative.</t>
  </si>
  <si>
    <t>The output voltage is accessed via the front panel BNC connector, or by a data acquisition system via the high-density connector on the rear of the enclosure. This connector can connect directly to many National Instruments™ data acquisition products.</t>
  </si>
  <si>
    <t>Analog Output</t>
  </si>
  <si>
    <t>The probes must be connected to their designated channels for proper operation.</t>
  </si>
  <si>
    <t>The probe cannot be disconnected by pulling on the cable.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</si>
  <si>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Pull on the knurled barrel of the probe connector which will release the latching mechanism.</t>
    </r>
  </si>
  <si>
    <t>To disconnect:</t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</si>
  <si>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Push the connector in until it clicks.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</si>
  <si>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Rotate until the red dots on the connectors align.</t>
    </r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</si>
  <si>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2"/>
        <color theme="1"/>
        <rFont val="Times New Roman"/>
        <family val="1"/>
      </rPr>
      <t>Insert the probe connector into the corresponding 2U Elite channel connector.</t>
    </r>
  </si>
  <si>
    <t>To connect the probes:</t>
  </si>
  <si>
    <t>The 2U Elite system has one probe connector per channel. Each probe is numbered to its designated channel.</t>
  </si>
  <si>
    <t>Probe Connections</t>
  </si>
  <si>
    <t>Connecting to the 2U Elite System</t>
  </si>
  <si>
    <t>The system will have 500 um range with few nanometers resotuion (see next tab)</t>
  </si>
  <si>
    <t>Fine</t>
  </si>
  <si>
    <t>Extended</t>
  </si>
  <si>
    <t>Standard</t>
  </si>
  <si>
    <t>Ultrafine</t>
  </si>
  <si>
    <t>—</t>
  </si>
  <si>
    <t>µin</t>
  </si>
  <si>
    <t>mils</t>
  </si>
  <si>
    <t>nm</t>
  </si>
  <si>
    <t>µm</t>
  </si>
  <si>
    <t>Type</t>
  </si>
  <si>
    <t>15 kHz</t>
  </si>
  <si>
    <t>10 kHz</t>
  </si>
  <si>
    <t>1 kHz</t>
  </si>
  <si>
    <t>100 Hz</t>
  </si>
  <si>
    <t>Near Gap</t>
  </si>
  <si>
    <t>Range</t>
  </si>
  <si>
    <t>mm</t>
  </si>
  <si>
    <t>Diameter</t>
  </si>
  <si>
    <t>% F.S.</t>
  </si>
  <si>
    <t>Sensing Area</t>
  </si>
  <si>
    <t>Body Style</t>
  </si>
  <si>
    <t>Linearity</t>
  </si>
  <si>
    <t>Resolution* @ Bandwidth</t>
  </si>
  <si>
    <t>Measurement Range</t>
  </si>
  <si>
    <t>Standard Probes</t>
  </si>
  <si>
    <t>Integral filters included in the CPL190 and CPL290</t>
  </si>
  <si>
    <t>Listed specifications assume a 2 meter probe cable; flat measurement area diameter at least 1.3 times larger than the Sensing Area diameter; and no customizations.</t>
  </si>
  <si>
    <t>Too Much? Get Expert Help</t>
  </si>
  <si>
    <t>CPL190/CPL290 Measurement Ranges/Resolutions - Probe Dependent</t>
  </si>
  <si>
    <t>See sensordata  below highlighted on yellow</t>
  </si>
  <si>
    <t>Gain</t>
  </si>
  <si>
    <t xml:space="preserve">Separate power supplies will provide +- 15 V </t>
  </si>
  <si>
    <t>i/Vi (A/V)</t>
  </si>
  <si>
    <t>Cat6 wire #</t>
  </si>
  <si>
    <t>g/</t>
  </si>
  <si>
    <t>MISO1</t>
  </si>
  <si>
    <t>G</t>
  </si>
  <si>
    <t>MOSI1</t>
  </si>
  <si>
    <t>o/</t>
  </si>
  <si>
    <t>CLK1</t>
  </si>
  <si>
    <t>B</t>
  </si>
  <si>
    <t>CS</t>
  </si>
  <si>
    <t>b/</t>
  </si>
  <si>
    <t>CLK2</t>
  </si>
  <si>
    <t>O</t>
  </si>
  <si>
    <t>MOSI2</t>
  </si>
  <si>
    <t>br/</t>
  </si>
  <si>
    <t>MOSI3</t>
  </si>
  <si>
    <t>Br</t>
  </si>
  <si>
    <t>MOSI4</t>
  </si>
  <si>
    <t>GND</t>
  </si>
  <si>
    <t>Silver</t>
  </si>
  <si>
    <t>Wire color</t>
  </si>
  <si>
    <t>myRIO function</t>
  </si>
  <si>
    <t>Cat6 cable</t>
  </si>
  <si>
    <t>ADC inputs 1,2,3,4 are BNC connectors</t>
  </si>
  <si>
    <t>Sense outputs are BNC connectors</t>
  </si>
  <si>
    <t>See operating manual for more details and also 'Amplifier interface' worksheet.</t>
  </si>
  <si>
    <t>Gain setting uses a swithch array.</t>
  </si>
  <si>
    <t>Digital input is through a Cat6 cable.</t>
  </si>
  <si>
    <t>Power supply connects using banana plugs.</t>
  </si>
  <si>
    <t>Jack plugs are used to connect to the voice coils</t>
  </si>
  <si>
    <t>Power supplies and connecting cables will be supplied.</t>
  </si>
  <si>
    <t>Switch 'SW' turns off current to all coils.</t>
  </si>
  <si>
    <t xml:space="preserve">Photograph of cable supplied (many standard cables do not obey standard color code, </t>
  </si>
  <si>
    <t>wires will be labelled and have cconnectors compatible with myRIO DIO)</t>
  </si>
  <si>
    <t>Power supply (two per amplifier)</t>
  </si>
  <si>
    <t>Digital interface DIO</t>
  </si>
  <si>
    <t>Masses to be measured</t>
  </si>
  <si>
    <t>Diameter (mm)</t>
  </si>
  <si>
    <t>Mass (g)</t>
  </si>
  <si>
    <t>Length (mm)</t>
  </si>
  <si>
    <t>Mass #</t>
  </si>
  <si>
    <t>Mass values are 'very' approximate.</t>
  </si>
  <si>
    <t>Metal masses supplied to teams for evaluation prior to conference</t>
  </si>
  <si>
    <t>Mystery masses provided on competition day.</t>
  </si>
  <si>
    <t>Each mass set (6 masses) will have a letter prefix (i.e. A1, A2, ….F6) plus a number.</t>
  </si>
  <si>
    <t>One set will be sent to each team.</t>
  </si>
  <si>
    <t>Handle with cotton gloves.</t>
  </si>
  <si>
    <t>Characteristic transconduction gain</t>
  </si>
  <si>
    <t>IMPORTANT: A normal set of mechblock components supplied will be 1/2 of the standard mechblock kit given in the tables below.</t>
  </si>
  <si>
    <t>Photograph of amplifier (coils on/off switch not shown but will be near to heatsink)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</si>
</sst>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164" formatCode="0.0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"/>
      <name val="Times New Roman"/>
      <family val="1"/>
    </font>
    <font>
      <u/>
      <vertAlign val="superscript"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sz val="7"/>
      <color theme="1"/>
      <name val="Times New Roman"/>
      <family val="1"/>
    </font>
    <font>
      <sz val="8"/>
      <color rgb="FF23408F"/>
      <name val="Arial"/>
      <family val="2"/>
    </font>
    <font>
      <sz val="8"/>
      <color rgb="FF000000"/>
      <name val="Arial"/>
      <family val="2"/>
    </font>
    <font>
      <sz val="8"/>
      <color rgb="FF9B3D00"/>
      <name val="Arial"/>
      <family val="2"/>
    </font>
    <font>
      <b/>
      <sz val="8"/>
      <color rgb="FF9B3D00"/>
      <name val="Arial"/>
      <family val="2"/>
    </font>
    <font>
      <b/>
      <sz val="8"/>
      <color rgb="FF23408F"/>
      <name val="Arial"/>
      <family val="2"/>
    </font>
    <font>
      <b/>
      <sz val="9"/>
      <color rgb="FF23408F"/>
      <name val="Tahoma"/>
      <family val="2"/>
    </font>
    <font>
      <sz val="10"/>
      <color rgb="FF555555"/>
      <name val="Arial"/>
      <family val="2"/>
    </font>
    <font>
      <sz val="15.4"/>
      <color rgb="FF23408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 style="medium">
        <color rgb="FFDDDDDD"/>
      </right>
      <top/>
      <bottom/>
      <diagonal/>
    </border>
    <border>
      <left style="medium">
        <color rgb="FFDDDDDD"/>
      </left>
      <right/>
      <top/>
      <bottom/>
      <diagonal/>
    </border>
    <border>
      <left style="thick">
        <color rgb="FFDDDDDD"/>
      </left>
      <right/>
      <top/>
      <bottom/>
      <diagonal/>
    </border>
    <border>
      <left/>
      <right style="thick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ck">
        <color rgb="FFDDDDDD"/>
      </left>
      <right/>
      <top style="medium">
        <color rgb="FFDDDDDD"/>
      </top>
      <bottom/>
      <diagonal/>
    </border>
    <border>
      <left/>
      <right style="thick">
        <color rgb="FFDDDDDD"/>
      </right>
      <top style="medium">
        <color rgb="FFDDDDDD"/>
      </top>
      <bottom/>
      <diagonal/>
    </border>
    <border>
      <left/>
      <right/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30">
    <xf numFmtId="0" fontId="0" fillId="0" borderId="0" xfId="0"/>
    <xf numFmtId="6" fontId="0" fillId="0" borderId="0" xfId="0" applyNumberFormat="1"/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4" xfId="0" applyBorder="1"/>
    <xf numFmtId="6" fontId="0" fillId="0" borderId="4" xfId="0" applyNumberFormat="1" applyBorder="1"/>
    <xf numFmtId="0" fontId="0" fillId="3" borderId="4" xfId="0" applyFill="1" applyBorder="1"/>
    <xf numFmtId="0" fontId="0" fillId="3" borderId="4" xfId="0" applyFill="1" applyBorder="1" applyAlignment="1">
      <alignment horizontal="center"/>
    </xf>
    <xf numFmtId="0" fontId="0" fillId="0" borderId="4" xfId="0" applyBorder="1"/>
    <xf numFmtId="0" fontId="0" fillId="3" borderId="4" xfId="0" applyFill="1" applyBorder="1" applyAlignment="1">
      <alignment horizontal="center"/>
    </xf>
    <xf numFmtId="0" fontId="0" fillId="0" borderId="0" xfId="0" applyAlignment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2" fillId="0" borderId="0" xfId="0" applyFont="1" applyFill="1"/>
    <xf numFmtId="0" fontId="4" fillId="0" borderId="0" xfId="0" applyFont="1"/>
    <xf numFmtId="0" fontId="6" fillId="0" borderId="0" xfId="1"/>
    <xf numFmtId="0" fontId="5" fillId="0" borderId="0" xfId="0" applyFont="1"/>
    <xf numFmtId="0" fontId="0" fillId="0" borderId="0" xfId="0" applyAlignment="1">
      <alignment vertical="center" wrapText="1"/>
    </xf>
    <xf numFmtId="0" fontId="6" fillId="0" borderId="0" xfId="1" applyAlignment="1">
      <alignment vertical="center" wrapText="1"/>
    </xf>
    <xf numFmtId="0" fontId="7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19" xfId="0" applyBorder="1"/>
    <xf numFmtId="0" fontId="0" fillId="0" borderId="0" xfId="0" applyFill="1" applyBorder="1"/>
    <xf numFmtId="0" fontId="0" fillId="0" borderId="0" xfId="0" applyFill="1"/>
    <xf numFmtId="0" fontId="6" fillId="0" borderId="0" xfId="1" applyAlignment="1"/>
    <xf numFmtId="0" fontId="9" fillId="0" borderId="0" xfId="0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19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6" fillId="0" borderId="26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5"/>
    </xf>
    <xf numFmtId="0" fontId="0" fillId="0" borderId="28" xfId="0" applyBorder="1"/>
    <xf numFmtId="0" fontId="21" fillId="4" borderId="0" xfId="0" applyFont="1" applyFill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21" fillId="5" borderId="32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 wrapText="1"/>
    </xf>
    <xf numFmtId="0" fontId="0" fillId="4" borderId="32" xfId="0" applyFill="1" applyBorder="1" applyAlignment="1">
      <alignment horizontal="center" wrapText="1"/>
    </xf>
    <xf numFmtId="0" fontId="21" fillId="4" borderId="0" xfId="0" applyFont="1" applyFill="1" applyAlignment="1">
      <alignment horizontal="center" wrapText="1"/>
    </xf>
    <xf numFmtId="0" fontId="21" fillId="4" borderId="32" xfId="0" applyFont="1" applyFill="1" applyBorder="1" applyAlignment="1">
      <alignment horizontal="center" wrapText="1"/>
    </xf>
    <xf numFmtId="0" fontId="23" fillId="4" borderId="0" xfId="0" applyFont="1" applyFill="1" applyAlignment="1">
      <alignment horizontal="center" wrapText="1"/>
    </xf>
    <xf numFmtId="0" fontId="0" fillId="4" borderId="31" xfId="0" applyFill="1" applyBorder="1" applyAlignment="1">
      <alignment horizontal="center" wrapText="1"/>
    </xf>
    <xf numFmtId="0" fontId="20" fillId="4" borderId="0" xfId="0" applyFont="1" applyFill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23" fillId="4" borderId="32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6" fillId="4" borderId="31" xfId="1" applyFill="1" applyBorder="1" applyAlignment="1">
      <alignment horizontal="center" vertical="center" wrapText="1"/>
    </xf>
    <xf numFmtId="0" fontId="0" fillId="6" borderId="0" xfId="0" applyFill="1"/>
    <xf numFmtId="0" fontId="0" fillId="0" borderId="0" xfId="0" applyAlignment="1">
      <alignment horizontal="center"/>
    </xf>
    <xf numFmtId="0" fontId="1" fillId="6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0" borderId="16" xfId="0" applyBorder="1" applyAlignment="1">
      <alignment textRotation="90" wrapText="1"/>
    </xf>
    <xf numFmtId="0" fontId="0" fillId="0" borderId="18" xfId="0" applyBorder="1" applyAlignment="1">
      <alignment textRotation="90"/>
    </xf>
    <xf numFmtId="0" fontId="12" fillId="0" borderId="23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20" fillId="5" borderId="0" xfId="0" applyFont="1" applyFill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0" fillId="4" borderId="29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/>
    <xf numFmtId="0" fontId="25" fillId="0" borderId="0" xfId="0" applyFont="1" applyAlignment="1">
      <alignment vertical="center" wrapText="1"/>
    </xf>
    <xf numFmtId="0" fontId="20" fillId="5" borderId="31" xfId="0" applyFont="1" applyFill="1" applyBorder="1" applyAlignment="1">
      <alignment horizontal="center" vertical="center" wrapText="1"/>
    </xf>
    <xf numFmtId="0" fontId="19" fillId="5" borderId="30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30" xfId="0" applyFont="1" applyFill="1" applyBorder="1" applyAlignment="1">
      <alignment horizontal="center" vertical="center" wrapText="1"/>
    </xf>
    <xf numFmtId="0" fontId="20" fillId="5" borderId="33" xfId="0" applyFont="1" applyFill="1" applyBorder="1" applyAlignment="1">
      <alignment horizontal="center" vertical="center" wrapText="1"/>
    </xf>
    <xf numFmtId="0" fontId="20" fillId="4" borderId="35" xfId="0" applyFont="1" applyFill="1" applyBorder="1" applyAlignment="1">
      <alignment vertical="center" wrapText="1"/>
    </xf>
    <xf numFmtId="0" fontId="20" fillId="4" borderId="32" xfId="0" applyFont="1" applyFill="1" applyBorder="1" applyAlignment="1">
      <alignment vertical="center" wrapText="1"/>
    </xf>
    <xf numFmtId="0" fontId="20" fillId="4" borderId="34" xfId="0" applyFont="1" applyFill="1" applyBorder="1" applyAlignment="1">
      <alignment vertical="center" wrapText="1"/>
    </xf>
    <xf numFmtId="0" fontId="20" fillId="4" borderId="30" xfId="0" applyFont="1" applyFill="1" applyBorder="1" applyAlignment="1">
      <alignment vertical="center" wrapText="1"/>
    </xf>
    <xf numFmtId="0" fontId="20" fillId="4" borderId="38" xfId="0" applyFont="1" applyFill="1" applyBorder="1" applyAlignment="1">
      <alignment vertical="center" wrapText="1"/>
    </xf>
    <xf numFmtId="0" fontId="20" fillId="4" borderId="31" xfId="0" applyFont="1" applyFill="1" applyBorder="1" applyAlignment="1">
      <alignment vertical="center" wrapText="1"/>
    </xf>
    <xf numFmtId="0" fontId="20" fillId="4" borderId="37" xfId="0" applyFont="1" applyFill="1" applyBorder="1" applyAlignment="1">
      <alignment horizontal="center" vertical="center" wrapText="1"/>
    </xf>
    <xf numFmtId="0" fontId="20" fillId="4" borderId="36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center" vertical="center" wrapText="1"/>
    </xf>
    <xf numFmtId="0" fontId="20" fillId="4" borderId="35" xfId="0" applyFont="1" applyFill="1" applyBorder="1" applyAlignment="1">
      <alignment horizontal="center"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Forward Movement vs. Forward Voltage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02963890094863"/>
          <c:y val="0.10430211435945869"/>
          <c:w val="0.83125535282648511"/>
          <c:h val="0.7437264018814802"/>
        </c:manualLayout>
      </c:layout>
      <c:scatterChart>
        <c:scatterStyle val="smooth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xVal>
            <c:numRef>
              <c:f>Optosensor!$A$7:$A$21</c:f>
              <c:numCache>
                <c:formatCode>General</c:formatCode>
                <c:ptCount val="15"/>
                <c:pt idx="0">
                  <c:v>0.7</c:v>
                </c:pt>
                <c:pt idx="1">
                  <c:v>0.75</c:v>
                </c:pt>
                <c:pt idx="2">
                  <c:v>0.8</c:v>
                </c:pt>
                <c:pt idx="3">
                  <c:v>0.85</c:v>
                </c:pt>
                <c:pt idx="4">
                  <c:v>0.9</c:v>
                </c:pt>
                <c:pt idx="5">
                  <c:v>0.95</c:v>
                </c:pt>
                <c:pt idx="6">
                  <c:v>1</c:v>
                </c:pt>
                <c:pt idx="7">
                  <c:v>1.05</c:v>
                </c:pt>
                <c:pt idx="8">
                  <c:v>1.1000000000000001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1.25</c:v>
                </c:pt>
                <c:pt idx="12">
                  <c:v>1.3</c:v>
                </c:pt>
                <c:pt idx="13">
                  <c:v>1.35</c:v>
                </c:pt>
                <c:pt idx="14">
                  <c:v>1.4</c:v>
                </c:pt>
              </c:numCache>
            </c:numRef>
          </c:xVal>
          <c:yVal>
            <c:numRef>
              <c:f>Optosensor!$B$7:$B$21</c:f>
              <c:numCache>
                <c:formatCode>General</c:formatCode>
                <c:ptCount val="15"/>
                <c:pt idx="0">
                  <c:v>4.4909999999999997</c:v>
                </c:pt>
                <c:pt idx="1">
                  <c:v>4.4770000000000003</c:v>
                </c:pt>
                <c:pt idx="2">
                  <c:v>4.4450000000000003</c:v>
                </c:pt>
                <c:pt idx="3">
                  <c:v>4.3689999999999998</c:v>
                </c:pt>
                <c:pt idx="4">
                  <c:v>4.2530000000000001</c:v>
                </c:pt>
                <c:pt idx="5">
                  <c:v>4.0250000000000004</c:v>
                </c:pt>
                <c:pt idx="6">
                  <c:v>3.5539999999999998</c:v>
                </c:pt>
                <c:pt idx="7">
                  <c:v>2.8450000000000002</c:v>
                </c:pt>
                <c:pt idx="8">
                  <c:v>2.0619999999999998</c:v>
                </c:pt>
                <c:pt idx="9">
                  <c:v>1.32</c:v>
                </c:pt>
                <c:pt idx="10">
                  <c:v>0.74399999999999999</c:v>
                </c:pt>
                <c:pt idx="11">
                  <c:v>0.34200000000000003</c:v>
                </c:pt>
                <c:pt idx="12">
                  <c:v>0.16300000000000001</c:v>
                </c:pt>
                <c:pt idx="13">
                  <c:v>9.4E-2</c:v>
                </c:pt>
                <c:pt idx="14">
                  <c:v>5.2999999999999999E-2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5E-43EF-9E67-97EF51993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927808"/>
        <c:axId val="592928200"/>
      </c:scatterChart>
      <c:valAx>
        <c:axId val="592927808"/>
        <c:scaling>
          <c:orientation val="minMax"/>
          <c:max val="1.5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/>
                  <a:t>Displacement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928200"/>
        <c:crosses val="autoZero"/>
        <c:crossBetween val="midCat"/>
      </c:valAx>
      <c:valAx>
        <c:axId val="59292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/>
                  <a:t>Output Voltages</a:t>
                </a:r>
                <a:r>
                  <a:rPr lang="en-US" sz="1200" b="0" baseline="0"/>
                  <a:t> (V)</a:t>
                </a:r>
                <a:endParaRPr lang="en-US" sz="1200" b="0"/>
              </a:p>
            </c:rich>
          </c:tx>
          <c:layout>
            <c:manualLayout>
              <c:xMode val="edge"/>
              <c:yMode val="edge"/>
              <c:x val="3.082314354090962E-2"/>
              <c:y val="0.328808841057433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927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PNG"/><Relationship Id="rId1" Type="http://schemas.openxmlformats.org/officeDocument/2006/relationships/chart" Target="../charts/chart1.xml"/><Relationship Id="rId4" Type="http://schemas.openxmlformats.org/officeDocument/2006/relationships/image" Target="../media/image49.tif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jpeg"/><Relationship Id="rId16" Type="http://schemas.openxmlformats.org/officeDocument/2006/relationships/image" Target="../media/image21.png"/><Relationship Id="rId1" Type="http://schemas.openxmlformats.org/officeDocument/2006/relationships/image" Target="../media/image6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gif"/><Relationship Id="rId13" Type="http://schemas.openxmlformats.org/officeDocument/2006/relationships/hyperlink" Target="http://www.lionprecision.com/capacitive-sensors/probesR20.html" TargetMode="External"/><Relationship Id="rId3" Type="http://schemas.openxmlformats.org/officeDocument/2006/relationships/image" Target="../media/image38.gif"/><Relationship Id="rId7" Type="http://schemas.openxmlformats.org/officeDocument/2006/relationships/hyperlink" Target="http://www.lionprecision.com/capacitive-sensors/probes5mm.html" TargetMode="External"/><Relationship Id="rId12" Type="http://schemas.openxmlformats.org/officeDocument/2006/relationships/image" Target="../media/image43.gif"/><Relationship Id="rId2" Type="http://schemas.openxmlformats.org/officeDocument/2006/relationships/image" Target="../media/image37.gif"/><Relationship Id="rId16" Type="http://schemas.openxmlformats.org/officeDocument/2006/relationships/image" Target="../media/image45.gif"/><Relationship Id="rId1" Type="http://schemas.openxmlformats.org/officeDocument/2006/relationships/image" Target="../media/image36.gif"/><Relationship Id="rId6" Type="http://schemas.openxmlformats.org/officeDocument/2006/relationships/image" Target="../media/image40.gif"/><Relationship Id="rId11" Type="http://schemas.openxmlformats.org/officeDocument/2006/relationships/hyperlink" Target="http://www.lionprecision.com/capacitive-sensors/probes9-5mm.html" TargetMode="External"/><Relationship Id="rId5" Type="http://schemas.openxmlformats.org/officeDocument/2006/relationships/hyperlink" Target="http://www.lionprecision.com/capacitive-sensors/probes3mm.html" TargetMode="External"/><Relationship Id="rId15" Type="http://schemas.openxmlformats.org/officeDocument/2006/relationships/hyperlink" Target="http://www.lionprecision.com/capacitive-sensors/probes18mm.html" TargetMode="External"/><Relationship Id="rId10" Type="http://schemas.openxmlformats.org/officeDocument/2006/relationships/image" Target="../media/image42.gif"/><Relationship Id="rId4" Type="http://schemas.openxmlformats.org/officeDocument/2006/relationships/image" Target="../media/image39.gif"/><Relationship Id="rId9" Type="http://schemas.openxmlformats.org/officeDocument/2006/relationships/hyperlink" Target="http://www.lionprecision.com/capacitive-sensors/probes8mm.html" TargetMode="External"/><Relationship Id="rId14" Type="http://schemas.openxmlformats.org/officeDocument/2006/relationships/image" Target="../media/image4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9</xdr:row>
      <xdr:rowOff>0</xdr:rowOff>
    </xdr:from>
    <xdr:to>
      <xdr:col>17</xdr:col>
      <xdr:colOff>360812</xdr:colOff>
      <xdr:row>33</xdr:row>
      <xdr:rowOff>170851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471"/>
        <a:stretch/>
      </xdr:blipFill>
      <xdr:spPr>
        <a:xfrm>
          <a:off x="13639800" y="1304925"/>
          <a:ext cx="4418462" cy="4790476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</xdr:row>
      <xdr:rowOff>28575</xdr:rowOff>
    </xdr:from>
    <xdr:to>
      <xdr:col>12</xdr:col>
      <xdr:colOff>56570</xdr:colOff>
      <xdr:row>34</xdr:row>
      <xdr:rowOff>18450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1125" y="1333500"/>
          <a:ext cx="4638095" cy="4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1200150</xdr:colOff>
      <xdr:row>27</xdr:row>
      <xdr:rowOff>78983</xdr:rowOff>
    </xdr:from>
    <xdr:to>
      <xdr:col>3</xdr:col>
      <xdr:colOff>1846530</xdr:colOff>
      <xdr:row>34</xdr:row>
      <xdr:rowOff>170467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6225" y="5432033"/>
          <a:ext cx="1913205" cy="14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1162050</xdr:colOff>
      <xdr:row>18</xdr:row>
      <xdr:rowOff>11450</xdr:rowOff>
    </xdr:from>
    <xdr:to>
      <xdr:col>4</xdr:col>
      <xdr:colOff>474955</xdr:colOff>
      <xdr:row>26</xdr:row>
      <xdr:rowOff>141976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48125" y="3602375"/>
          <a:ext cx="2456155" cy="17021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114300</xdr:rowOff>
    </xdr:to>
    <xdr:sp macro="" textlink="">
      <xdr:nvSpPr>
        <xdr:cNvPr id="1025" name="AutoShape 1" descr="Displaying image001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152900" y="687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304800</xdr:colOff>
      <xdr:row>36</xdr:row>
      <xdr:rowOff>114300</xdr:rowOff>
    </xdr:to>
    <xdr:sp macro="" textlink="">
      <xdr:nvSpPr>
        <xdr:cNvPr id="1026" name="AutoShape 2" descr="Displaying image001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152900" y="687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4</xdr:col>
      <xdr:colOff>161925</xdr:colOff>
      <xdr:row>48</xdr:row>
      <xdr:rowOff>36335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6877050"/>
          <a:ext cx="2038350" cy="25128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57150</xdr:rowOff>
    </xdr:from>
    <xdr:to>
      <xdr:col>8</xdr:col>
      <xdr:colOff>556052</xdr:colOff>
      <xdr:row>44</xdr:row>
      <xdr:rowOff>56031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533400</xdr:colOff>
      <xdr:row>4</xdr:row>
      <xdr:rowOff>152400</xdr:rowOff>
    </xdr:from>
    <xdr:to>
      <xdr:col>7</xdr:col>
      <xdr:colOff>600510</xdr:colOff>
      <xdr:row>20</xdr:row>
      <xdr:rowOff>38509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057275"/>
          <a:ext cx="3115110" cy="2934109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3</xdr:row>
      <xdr:rowOff>133352</xdr:rowOff>
    </xdr:from>
    <xdr:to>
      <xdr:col>12</xdr:col>
      <xdr:colOff>381000</xdr:colOff>
      <xdr:row>24</xdr:row>
      <xdr:rowOff>47626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6543675" y="847727"/>
          <a:ext cx="2743200" cy="3914774"/>
          <a:chOff x="6524625" y="657227"/>
          <a:chExt cx="2743200" cy="3914774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962" t="18837" r="25801" b="8564"/>
          <a:stretch/>
        </xdr:blipFill>
        <xdr:spPr>
          <a:xfrm>
            <a:off x="6524625" y="657227"/>
            <a:ext cx="2743200" cy="3914774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/>
        </xdr:nvSpPr>
        <xdr:spPr>
          <a:xfrm>
            <a:off x="7448550" y="4124325"/>
            <a:ext cx="1434432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15 V          GND        Vo</a:t>
            </a:r>
          </a:p>
        </xdr:txBody>
      </xdr:sp>
    </xdr:grpSp>
    <xdr:clientData/>
  </xdr:twoCellAnchor>
  <xdr:twoCellAnchor editAs="oneCell">
    <xdr:from>
      <xdr:col>14</xdr:col>
      <xdr:colOff>142875</xdr:colOff>
      <xdr:row>3</xdr:row>
      <xdr:rowOff>28575</xdr:rowOff>
    </xdr:from>
    <xdr:to>
      <xdr:col>20</xdr:col>
      <xdr:colOff>142875</xdr:colOff>
      <xdr:row>22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742950"/>
          <a:ext cx="3657600" cy="365760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0.7787</cdr:x>
      <cdr:y>0.15442</cdr:y>
    </cdr:from>
    <cdr:to>
      <cdr:x>0.90769</cdr:x>
      <cdr:y>0.28306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EA9EC007-E4DB-4CCC-A345-57A07BD13FFF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3635" t="7594" r="5468" b="5076"/>
        <a:stretch xmlns:a="http://schemas.openxmlformats.org/drawingml/2006/main"/>
      </cdr:blipFill>
      <cdr:spPr>
        <a:xfrm xmlns:a="http://schemas.openxmlformats.org/drawingml/2006/main">
          <a:off x="5026212" y="723153"/>
          <a:ext cx="832565" cy="602382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91440</xdr:colOff>
      <xdr:row>3</xdr:row>
      <xdr:rowOff>22861</xdr:rowOff>
    </xdr:from>
    <xdr:ext cx="949960" cy="90678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403861"/>
          <a:ext cx="949960" cy="90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106680</xdr:colOff>
      <xdr:row>4</xdr:row>
      <xdr:rowOff>71768</xdr:rowOff>
    </xdr:from>
    <xdr:ext cx="922020" cy="9874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643268"/>
          <a:ext cx="922020" cy="98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45721</xdr:colOff>
      <xdr:row>5</xdr:row>
      <xdr:rowOff>83821</xdr:rowOff>
    </xdr:from>
    <xdr:ext cx="1020949" cy="94487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5321" y="845821"/>
          <a:ext cx="1020949" cy="944879"/>
        </a:xfrm>
        <a:prstGeom prst="rect">
          <a:avLst/>
        </a:prstGeom>
      </xdr:spPr>
    </xdr:pic>
    <xdr:clientData/>
  </xdr:oneCellAnchor>
  <xdr:oneCellAnchor>
    <xdr:from>
      <xdr:col>1</xdr:col>
      <xdr:colOff>22860</xdr:colOff>
      <xdr:row>6</xdr:row>
      <xdr:rowOff>22861</xdr:rowOff>
    </xdr:from>
    <xdr:ext cx="1065776" cy="86868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2460" y="975361"/>
          <a:ext cx="1065776" cy="868680"/>
        </a:xfrm>
        <a:prstGeom prst="rect">
          <a:avLst/>
        </a:prstGeom>
      </xdr:spPr>
    </xdr:pic>
    <xdr:clientData/>
  </xdr:oneCellAnchor>
  <xdr:oneCellAnchor>
    <xdr:from>
      <xdr:col>1</xdr:col>
      <xdr:colOff>45720</xdr:colOff>
      <xdr:row>7</xdr:row>
      <xdr:rowOff>7620</xdr:rowOff>
    </xdr:from>
    <xdr:ext cx="1025355" cy="85344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5320" y="1150620"/>
          <a:ext cx="1025355" cy="853440"/>
        </a:xfrm>
        <a:prstGeom prst="rect">
          <a:avLst/>
        </a:prstGeom>
      </xdr:spPr>
    </xdr:pic>
    <xdr:clientData/>
  </xdr:oneCellAnchor>
  <xdr:oneCellAnchor>
    <xdr:from>
      <xdr:col>4</xdr:col>
      <xdr:colOff>38101</xdr:colOff>
      <xdr:row>3</xdr:row>
      <xdr:rowOff>22860</xdr:rowOff>
    </xdr:from>
    <xdr:ext cx="1380922" cy="92964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1" y="403860"/>
          <a:ext cx="1380922" cy="929640"/>
        </a:xfrm>
        <a:prstGeom prst="rect">
          <a:avLst/>
        </a:prstGeom>
      </xdr:spPr>
    </xdr:pic>
    <xdr:clientData/>
  </xdr:oneCellAnchor>
  <xdr:oneCellAnchor>
    <xdr:from>
      <xdr:col>4</xdr:col>
      <xdr:colOff>99060</xdr:colOff>
      <xdr:row>4</xdr:row>
      <xdr:rowOff>99059</xdr:rowOff>
    </xdr:from>
    <xdr:ext cx="1074420" cy="890233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37460" y="670559"/>
          <a:ext cx="1074420" cy="890233"/>
        </a:xfrm>
        <a:prstGeom prst="rect">
          <a:avLst/>
        </a:prstGeom>
      </xdr:spPr>
    </xdr:pic>
    <xdr:clientData/>
  </xdr:oneCellAnchor>
  <xdr:oneCellAnchor>
    <xdr:from>
      <xdr:col>4</xdr:col>
      <xdr:colOff>111594</xdr:colOff>
      <xdr:row>7</xdr:row>
      <xdr:rowOff>30480</xdr:rowOff>
    </xdr:from>
    <xdr:ext cx="915064" cy="851408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69194" y="4632960"/>
          <a:ext cx="915064" cy="85140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</xdr:row>
      <xdr:rowOff>0</xdr:rowOff>
    </xdr:from>
    <xdr:ext cx="1082040" cy="934824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7200" y="381000"/>
          <a:ext cx="1082040" cy="934824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</xdr:row>
      <xdr:rowOff>0</xdr:rowOff>
    </xdr:from>
    <xdr:ext cx="1059180" cy="1102413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7200" y="571500"/>
          <a:ext cx="1059180" cy="1102413"/>
        </a:xfrm>
        <a:prstGeom prst="rect">
          <a:avLst/>
        </a:prstGeom>
      </xdr:spPr>
    </xdr:pic>
    <xdr:clientData/>
  </xdr:oneCellAnchor>
  <xdr:oneCellAnchor>
    <xdr:from>
      <xdr:col>7</xdr:col>
      <xdr:colOff>19050</xdr:colOff>
      <xdr:row>5</xdr:row>
      <xdr:rowOff>17144</xdr:rowOff>
    </xdr:from>
    <xdr:ext cx="1263682" cy="1049656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0" y="779144"/>
          <a:ext cx="1263682" cy="104965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1066667" cy="929523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67200" y="952500"/>
          <a:ext cx="1066667" cy="929523"/>
        </a:xfrm>
        <a:prstGeom prst="rect">
          <a:avLst/>
        </a:prstGeom>
      </xdr:spPr>
    </xdr:pic>
    <xdr:clientData/>
  </xdr:oneCellAnchor>
  <xdr:oneCellAnchor>
    <xdr:from>
      <xdr:col>4</xdr:col>
      <xdr:colOff>99060</xdr:colOff>
      <xdr:row>5</xdr:row>
      <xdr:rowOff>22860</xdr:rowOff>
    </xdr:from>
    <xdr:ext cx="952381" cy="790476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5060" y="403860"/>
          <a:ext cx="952381" cy="790476"/>
        </a:xfrm>
        <a:prstGeom prst="rect">
          <a:avLst/>
        </a:prstGeom>
      </xdr:spPr>
    </xdr:pic>
    <xdr:clientData/>
  </xdr:oneCellAnchor>
  <xdr:twoCellAnchor editAs="oneCell">
    <xdr:from>
      <xdr:col>10</xdr:col>
      <xdr:colOff>205740</xdr:colOff>
      <xdr:row>4</xdr:row>
      <xdr:rowOff>327660</xdr:rowOff>
    </xdr:from>
    <xdr:to>
      <xdr:col>10</xdr:col>
      <xdr:colOff>2948597</xdr:colOff>
      <xdr:row>6</xdr:row>
      <xdr:rowOff>828338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83140" y="1645920"/>
          <a:ext cx="2742857" cy="26952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1009524</xdr:colOff>
      <xdr:row>7</xdr:row>
      <xdr:rowOff>24650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58940" y="3703320"/>
          <a:ext cx="1009524" cy="923810"/>
        </a:xfrm>
        <a:prstGeom prst="rect">
          <a:avLst/>
        </a:prstGeom>
      </xdr:spPr>
    </xdr:pic>
    <xdr:clientData/>
  </xdr:twoCellAnchor>
  <xdr:twoCellAnchor editAs="oneCell">
    <xdr:from>
      <xdr:col>7</xdr:col>
      <xdr:colOff>480060</xdr:colOff>
      <xdr:row>7</xdr:row>
      <xdr:rowOff>99060</xdr:rowOff>
    </xdr:from>
    <xdr:to>
      <xdr:col>8</xdr:col>
      <xdr:colOff>44472</xdr:colOff>
      <xdr:row>7</xdr:row>
      <xdr:rowOff>822960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39000" y="4701540"/>
          <a:ext cx="867432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47625</xdr:rowOff>
    </xdr:from>
    <xdr:to>
      <xdr:col>23</xdr:col>
      <xdr:colOff>169897</xdr:colOff>
      <xdr:row>34</xdr:row>
      <xdr:rowOff>10411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47625"/>
          <a:ext cx="12419047" cy="8152381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10</xdr:row>
      <xdr:rowOff>15240</xdr:rowOff>
    </xdr:from>
    <xdr:ext cx="961905" cy="90476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8260" y="2103120"/>
          <a:ext cx="961905" cy="904762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11</xdr:row>
      <xdr:rowOff>106680</xdr:rowOff>
    </xdr:from>
    <xdr:ext cx="952500" cy="816428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6360" y="3032760"/>
          <a:ext cx="952500" cy="81642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295274</xdr:colOff>
      <xdr:row>3</xdr:row>
      <xdr:rowOff>5621</xdr:rowOff>
    </xdr:from>
    <xdr:to>
      <xdr:col>24</xdr:col>
      <xdr:colOff>84027</xdr:colOff>
      <xdr:row>33</xdr:row>
      <xdr:rowOff>160944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4" y="624746"/>
          <a:ext cx="10151953" cy="5870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23</xdr:col>
      <xdr:colOff>141562</xdr:colOff>
      <xdr:row>41</xdr:row>
      <xdr:rowOff>132339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504762" cy="80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19051</xdr:rowOff>
    </xdr:from>
    <xdr:to>
      <xdr:col>7</xdr:col>
      <xdr:colOff>590550</xdr:colOff>
      <xdr:row>16</xdr:row>
      <xdr:rowOff>107054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209551"/>
          <a:ext cx="3019425" cy="2945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19049</xdr:rowOff>
    </xdr:from>
    <xdr:to>
      <xdr:col>6</xdr:col>
      <xdr:colOff>25228</xdr:colOff>
      <xdr:row>39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7"/>
        <a:stretch/>
      </xdr:blipFill>
      <xdr:spPr>
        <a:xfrm>
          <a:off x="0" y="3638549"/>
          <a:ext cx="4749628" cy="385762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26</xdr:col>
      <xdr:colOff>97381</xdr:colOff>
      <xdr:row>32</xdr:row>
      <xdr:rowOff>21216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5943600" y="190500"/>
          <a:ext cx="11070181" cy="5926716"/>
          <a:chOff x="450710" y="581037"/>
          <a:chExt cx="11070181" cy="592671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34" t="21487" r="7318" b="16938"/>
          <a:stretch/>
        </xdr:blipFill>
        <xdr:spPr>
          <a:xfrm>
            <a:off x="546754" y="581037"/>
            <a:ext cx="4937869" cy="2595795"/>
          </a:xfrm>
          <a:prstGeom prst="rect">
            <a:avLst/>
          </a:prstGeom>
        </xdr:spPr>
      </xdr:pic>
      <xdr:sp macro="" textlink="">
        <xdr:nvSpPr>
          <xdr:cNvPr id="6" name="TextBox 4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3665339" y="646580"/>
            <a:ext cx="62228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Back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69" t="25215" r="3487" b="15773"/>
          <a:stretch/>
        </xdr:blipFill>
        <xdr:spPr>
          <a:xfrm>
            <a:off x="450710" y="3241670"/>
            <a:ext cx="5033914" cy="2592372"/>
          </a:xfrm>
          <a:prstGeom prst="rect">
            <a:avLst/>
          </a:prstGeom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/>
        </xdr:nvSpPr>
        <xdr:spPr>
          <a:xfrm>
            <a:off x="2372229" y="6138421"/>
            <a:ext cx="685380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Front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/>
        </xdr:nvSpPr>
        <xdr:spPr>
          <a:xfrm>
            <a:off x="876575" y="2684341"/>
            <a:ext cx="272863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To coil1    To coil 2  To coil 3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/>
        </xdr:nvSpPr>
        <xdr:spPr>
          <a:xfrm>
            <a:off x="772523" y="953985"/>
            <a:ext cx="2762295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Sense 1    Sense 2   Sense 3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/>
        </xdr:nvSpPr>
        <xdr:spPr>
          <a:xfrm>
            <a:off x="4153286" y="1184098"/>
            <a:ext cx="603050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15 V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/>
        </xdr:nvSpPr>
        <xdr:spPr>
          <a:xfrm>
            <a:off x="4153286" y="1763788"/>
            <a:ext cx="62228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GND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094816" y="2270863"/>
            <a:ext cx="67358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-15 V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3451474" y="3303346"/>
            <a:ext cx="75373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ADC 1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/>
        </xdr:nvSpPr>
        <xdr:spPr>
          <a:xfrm>
            <a:off x="4398706" y="3314575"/>
            <a:ext cx="75373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ADC 2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3455642" y="4787645"/>
            <a:ext cx="75373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ADC 3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 txBox="1"/>
        </xdr:nvSpPr>
        <xdr:spPr>
          <a:xfrm>
            <a:off x="4431607" y="4787645"/>
            <a:ext cx="753732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ADC 4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 txBox="1"/>
        </xdr:nvSpPr>
        <xdr:spPr>
          <a:xfrm>
            <a:off x="1096970" y="3370476"/>
            <a:ext cx="1056700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>
                <a:solidFill>
                  <a:schemeClr val="bg1"/>
                </a:solidFill>
              </a:rPr>
              <a:t>Gain 1  Gain 2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 txBox="1"/>
        </xdr:nvSpPr>
        <xdr:spPr>
          <a:xfrm>
            <a:off x="1990606" y="4932401"/>
            <a:ext cx="53732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DIO</a:t>
            </a:r>
          </a:p>
        </xdr:txBody>
      </xdr:sp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2" t="1925" r="18007" b="9279"/>
          <a:stretch/>
        </xdr:blipFill>
        <xdr:spPr>
          <a:xfrm>
            <a:off x="5581036" y="584868"/>
            <a:ext cx="5939855" cy="5249174"/>
          </a:xfrm>
          <a:prstGeom prst="rect">
            <a:avLst/>
          </a:prstGeom>
        </xdr:spPr>
      </xdr:pic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 txBox="1"/>
        </xdr:nvSpPr>
        <xdr:spPr>
          <a:xfrm>
            <a:off x="8211981" y="1323317"/>
            <a:ext cx="99847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>
                <a:solidFill>
                  <a:schemeClr val="bg1"/>
                </a:solidFill>
              </a:rPr>
              <a:t>Heatsink</a:t>
            </a:r>
          </a:p>
        </xdr:txBody>
      </xdr:sp>
    </xdr:grpSp>
    <xdr:clientData/>
  </xdr:twoCellAnchor>
  <xdr:twoCellAnchor editAs="oneCell">
    <xdr:from>
      <xdr:col>8</xdr:col>
      <xdr:colOff>0</xdr:colOff>
      <xdr:row>30</xdr:row>
      <xdr:rowOff>0</xdr:rowOff>
    </xdr:from>
    <xdr:to>
      <xdr:col>14</xdr:col>
      <xdr:colOff>305353</xdr:colOff>
      <xdr:row>64</xdr:row>
      <xdr:rowOff>77115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5715000"/>
          <a:ext cx="3962953" cy="6554115"/>
        </a:xfrm>
        <a:prstGeom prst="rect">
          <a:avLst/>
        </a:prstGeom>
      </xdr:spPr>
    </xdr:pic>
    <xdr:clientData/>
  </xdr:twoCellAnchor>
  <xdr:oneCellAnchor>
    <xdr:from>
      <xdr:col>19</xdr:col>
      <xdr:colOff>514350</xdr:colOff>
      <xdr:row>5</xdr:row>
      <xdr:rowOff>142875</xdr:rowOff>
    </xdr:from>
    <xdr:ext cx="527773" cy="1076324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3163550" y="1095375"/>
          <a:ext cx="527773" cy="1076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>
              <a:solidFill>
                <a:schemeClr val="bg1"/>
              </a:solidFill>
            </a:rPr>
            <a:t>Coils</a:t>
          </a:r>
        </a:p>
        <a:p>
          <a:r>
            <a:rPr lang="en-US" sz="1400">
              <a:solidFill>
                <a:schemeClr val="bg1"/>
              </a:solidFill>
            </a:rPr>
            <a:t>  off</a:t>
          </a:r>
        </a:p>
        <a:p>
          <a:endParaRPr lang="en-US" sz="1000">
            <a:solidFill>
              <a:schemeClr val="bg1"/>
            </a:solidFill>
          </a:endParaRPr>
        </a:p>
        <a:p>
          <a:endParaRPr lang="en-US" sz="1000">
            <a:solidFill>
              <a:schemeClr val="bg1"/>
            </a:solidFill>
          </a:endParaRPr>
        </a:p>
        <a:p>
          <a:r>
            <a:rPr lang="en-US" sz="1400" baseline="0">
              <a:solidFill>
                <a:schemeClr val="bg1"/>
              </a:solidFill>
            </a:rPr>
            <a:t>  on</a:t>
          </a:r>
          <a:endParaRPr lang="en-US" sz="1400">
            <a:solidFill>
              <a:schemeClr val="bg1"/>
            </a:solidFill>
          </a:endParaRPr>
        </a:p>
        <a:p>
          <a:endParaRPr lang="en-US" sz="1400">
            <a:solidFill>
              <a:schemeClr val="bg1"/>
            </a:solidFill>
          </a:endParaRPr>
        </a:p>
        <a:p>
          <a:endParaRPr lang="en-US" sz="1400">
            <a:solidFill>
              <a:schemeClr val="bg1"/>
            </a:solidFill>
          </a:endParaRPr>
        </a:p>
        <a:p>
          <a:endParaRPr lang="en-US" sz="1400">
            <a:solidFill>
              <a:schemeClr val="bg1"/>
            </a:solidFill>
          </a:endParaRPr>
        </a:p>
        <a:p>
          <a:endParaRPr lang="en-US" sz="1400">
            <a:solidFill>
              <a:schemeClr val="bg1"/>
            </a:solidFill>
          </a:endParaRPr>
        </a:p>
      </xdr:txBody>
    </xdr:sp>
    <xdr:clientData/>
  </xdr:oneCellAnchor>
  <xdr:oneCellAnchor>
    <xdr:from>
      <xdr:col>20</xdr:col>
      <xdr:colOff>38100</xdr:colOff>
      <xdr:row>8</xdr:row>
      <xdr:rowOff>95250</xdr:rowOff>
    </xdr:from>
    <xdr:ext cx="323850" cy="29313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3296900" y="1619250"/>
          <a:ext cx="323850" cy="293135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  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0</xdr:col>
      <xdr:colOff>304800</xdr:colOff>
      <xdr:row>16</xdr:row>
      <xdr:rowOff>114300</xdr:rowOff>
    </xdr:to>
    <xdr:sp macro="" textlink="">
      <xdr:nvSpPr>
        <xdr:cNvPr id="11266" name="AutoShape 2" descr="https://mail.google.com/mail/u/0?ui=2&amp;ik=8369d74690&amp;attid=0.1&amp;permmsgid=msg-f:1642312011683969089&amp;th=16caaa12c2c7b841&amp;view=fimg&amp;sz=s0-l75-ft&amp;attbid=ANGjdJ8e1hXafV4y0HVrgQkq4m0UuoFSlKk00655DEsmc82NMae9knDBI-CtnmRk7VRc0iTNXzsoGx_UIOJ-Nr3qxMLvEHEmEb-dxNWdH9WkaX3D0BpQvDQWxEk5vPU&amp;disp=emb">
          <a:extLst>
            <a:ext uri="{FF2B5EF4-FFF2-40B4-BE49-F238E27FC236}">
              <a16:creationId xmlns:a16="http://schemas.microsoft.com/office/drawing/2014/main" id="{00000000-0008-0000-0600-0000022C0000}"/>
            </a:ext>
          </a:extLst>
        </xdr:cNvPr>
        <xdr:cNvSpPr>
          <a:spLocks noChangeAspect="1" noChangeArrowheads="1"/>
        </xdr:cNvSpPr>
      </xdr:nvSpPr>
      <xdr:spPr bwMode="auto">
        <a:xfrm>
          <a:off x="0" y="285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6</xdr:col>
      <xdr:colOff>28575</xdr:colOff>
      <xdr:row>37</xdr:row>
      <xdr:rowOff>43697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4381500" cy="423469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10</xdr:col>
      <xdr:colOff>597773</xdr:colOff>
      <xdr:row>14</xdr:row>
      <xdr:rowOff>113844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3825" y="762000"/>
          <a:ext cx="3036173" cy="20188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171950" cy="5305425"/>
    <xdr:pic>
      <xdr:nvPicPr>
        <xdr:cNvPr id="2" name="Picture 1">
          <a:extLst>
            <a:ext uri="{FF2B5EF4-FFF2-40B4-BE49-F238E27FC236}">
              <a16:creationId xmlns:a16="http://schemas.microsoft.com/office/drawing/2014/main" id="{73F92B5A-372F-444F-A065-7C4C3EE1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71950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11</xdr:row>
      <xdr:rowOff>104775</xdr:rowOff>
    </xdr:from>
    <xdr:ext cx="1123950" cy="895350"/>
    <xdr:pic>
      <xdr:nvPicPr>
        <xdr:cNvPr id="2" name="Picture 1" descr="probe-sensor">
          <a:extLst>
            <a:ext uri="{FF2B5EF4-FFF2-40B4-BE49-F238E27FC236}">
              <a16:creationId xmlns:a16="http://schemas.microsoft.com/office/drawing/2014/main" id="{826240A7-C076-42B6-AD66-618AADC93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200275"/>
          <a:ext cx="11239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409575</xdr:colOff>
      <xdr:row>10</xdr:row>
      <xdr:rowOff>171450</xdr:rowOff>
    </xdr:from>
    <xdr:ext cx="1095375" cy="1257300"/>
    <xdr:pic>
      <xdr:nvPicPr>
        <xdr:cNvPr id="3" name="Picture 2" descr="cal ">
          <a:extLst>
            <a:ext uri="{FF2B5EF4-FFF2-40B4-BE49-F238E27FC236}">
              <a16:creationId xmlns:a16="http://schemas.microsoft.com/office/drawing/2014/main" id="{E68A0B84-BBEB-41DB-A4CD-CA2BF79A1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076450"/>
          <a:ext cx="109537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285750</xdr:colOff>
      <xdr:row>12</xdr:row>
      <xdr:rowOff>123825</xdr:rowOff>
    </xdr:from>
    <xdr:ext cx="1238250" cy="609600"/>
    <xdr:pic>
      <xdr:nvPicPr>
        <xdr:cNvPr id="4" name="Picture 3" descr="Noise image">
          <a:extLst>
            <a:ext uri="{FF2B5EF4-FFF2-40B4-BE49-F238E27FC236}">
              <a16:creationId xmlns:a16="http://schemas.microsoft.com/office/drawing/2014/main" id="{25285DB6-EA7C-466F-B5E5-C4F6D3A7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409825"/>
          <a:ext cx="12382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21</xdr:row>
      <xdr:rowOff>0</xdr:rowOff>
    </xdr:from>
    <xdr:ext cx="352425" cy="190500"/>
    <xdr:pic>
      <xdr:nvPicPr>
        <xdr:cNvPr id="5" name="sprytrigger9" descr="capacitive sensor probe dimensions">
          <a:extLst>
            <a:ext uri="{FF2B5EF4-FFF2-40B4-BE49-F238E27FC236}">
              <a16:creationId xmlns:a16="http://schemas.microsoft.com/office/drawing/2014/main" id="{69F4707F-8772-4CCB-AA52-56546000B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000500"/>
          <a:ext cx="3524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27</xdr:row>
      <xdr:rowOff>0</xdr:rowOff>
    </xdr:from>
    <xdr:ext cx="314325" cy="200025"/>
    <xdr:pic>
      <xdr:nvPicPr>
        <xdr:cNvPr id="6" name="sprytrigger1" descr="http://www.lionprecision.com/capacitive-sensors/img/tiny-probes/3mmTiny.gif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3C31CF-5262-444B-BCA8-4BDF75129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143500"/>
          <a:ext cx="3143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29</xdr:row>
      <xdr:rowOff>0</xdr:rowOff>
    </xdr:from>
    <xdr:ext cx="333375" cy="209550"/>
    <xdr:pic>
      <xdr:nvPicPr>
        <xdr:cNvPr id="7" name="sprytrigger2" descr="http://www.lionprecision.com/capacitive-sensors/img/tiny-probes/c3-tiny.gif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99C1A07-1452-46A7-A4DA-0D657367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524500"/>
          <a:ext cx="3333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33</xdr:row>
      <xdr:rowOff>0</xdr:rowOff>
    </xdr:from>
    <xdr:ext cx="314325" cy="200025"/>
    <xdr:pic>
      <xdr:nvPicPr>
        <xdr:cNvPr id="8" name="sprytrigger1" descr="http://www.lionprecision.com/capacitive-sensors/img/tiny-probes/3mmTiny.gif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CDCE99-7A52-4CC0-B71C-0A36DB2C0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6286500"/>
          <a:ext cx="3143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35</xdr:row>
      <xdr:rowOff>0</xdr:rowOff>
    </xdr:from>
    <xdr:ext cx="333375" cy="209550"/>
    <xdr:pic>
      <xdr:nvPicPr>
        <xdr:cNvPr id="9" name="sprytrigger2" descr="http://www.lionprecision.com/capacitive-sensors/img/tiny-probes/c3-tiny.gif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AD0CCEB-2D88-4AA6-A6BD-192826761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6667500"/>
          <a:ext cx="3333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37</xdr:row>
      <xdr:rowOff>0</xdr:rowOff>
    </xdr:from>
    <xdr:ext cx="333375" cy="209550"/>
    <xdr:pic>
      <xdr:nvPicPr>
        <xdr:cNvPr id="10" name="sprytrigger2" descr="http://www.lionprecision.com/capacitive-sensors/img/tiny-probes/c3-tiny.gif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545EDB-F274-46E4-AE20-E4180188A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048500"/>
          <a:ext cx="3333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39</xdr:row>
      <xdr:rowOff>0</xdr:rowOff>
    </xdr:from>
    <xdr:ext cx="333375" cy="276225"/>
    <xdr:pic>
      <xdr:nvPicPr>
        <xdr:cNvPr id="11" name="sprytrigger3" descr="http://www.lionprecision.com/capacitive-sensors/img/tiny-probes/c30-tiny.gif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AF8D2A0-D873-48C1-9A03-F77DB429B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429500"/>
          <a:ext cx="3333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45</xdr:row>
      <xdr:rowOff>0</xdr:rowOff>
    </xdr:from>
    <xdr:ext cx="333375" cy="276225"/>
    <xdr:pic>
      <xdr:nvPicPr>
        <xdr:cNvPr id="12" name="sprytrigger3" descr="http://www.lionprecision.com/capacitive-sensors/img/tiny-probes/c30-tiny.gif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497A58D-DE15-4FCE-927B-380547086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8572500"/>
          <a:ext cx="3333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51</xdr:row>
      <xdr:rowOff>0</xdr:rowOff>
    </xdr:from>
    <xdr:ext cx="438150" cy="247650"/>
    <xdr:pic>
      <xdr:nvPicPr>
        <xdr:cNvPr id="13" name="sprytrigger4" descr="http://www.lionprecision.com/capacitive-sensors/img/tiny-probes/c1-tiny.gif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E12BBA6-0087-4606-9557-F66B0E75B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715500"/>
          <a:ext cx="438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53</xdr:row>
      <xdr:rowOff>0</xdr:rowOff>
    </xdr:from>
    <xdr:ext cx="304800" cy="200025"/>
    <xdr:pic>
      <xdr:nvPicPr>
        <xdr:cNvPr id="14" name="sprytrigger5" descr="20mm rectangular prob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23FEB55-D66E-450A-9DC2-4DBAE09EA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0965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57</xdr:row>
      <xdr:rowOff>0</xdr:rowOff>
    </xdr:from>
    <xdr:ext cx="400050" cy="247650"/>
    <xdr:pic>
      <xdr:nvPicPr>
        <xdr:cNvPr id="15" name="sprytrigger6" descr="http://www.lionprecision.com/capacitive-sensors/img/tiny-probes/18-tiny.gif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28329FA-F68C-47E6-8B72-423B7800E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858500"/>
          <a:ext cx="4000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py%20of%20Student_Challenge_Hardware_re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mechblock kit"/>
      <sheetName val="mechblock step_files"/>
      <sheetName val="Optosensor"/>
      <sheetName val="Voice coil"/>
      <sheetName val="Amplifier"/>
      <sheetName val="Focus probe"/>
      <sheetName val="Typical Focus probe output"/>
      <sheetName val="Probe photodetector circuit"/>
      <sheetName val="Laser Spectrum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>
            <v>6650</v>
          </cell>
          <cell r="B4">
            <v>3320</v>
          </cell>
          <cell r="E4">
            <v>2.2000000000000002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us289258\AppData\Local\Microsoft\windows\Downloads\2018_Student_Challenge_Hardware_rev2.xlsx" TargetMode="External"/><Relationship Id="rId1" Type="http://schemas.openxmlformats.org/officeDocument/2006/relationships/hyperlink" Target="http://www.mcmaster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lionprecision.com/capacitive-sensors/capacitive-probes.html" TargetMode="External"/><Relationship Id="rId1" Type="http://schemas.openxmlformats.org/officeDocument/2006/relationships/hyperlink" Target="http://www.lionprecision.com/survey/expertAssistance.html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E9" sqref="E9"/>
    </sheetView>
  </sheetViews>
  <sheetFormatPr defaultRowHeight="15" x14ac:dyDescent="0.25"/>
  <cols>
    <col min="1" max="1" width="28.5703125" customWidth="1"/>
    <col min="2" max="2" width="14.7109375" customWidth="1"/>
    <col min="3" max="3" width="19" customWidth="1"/>
    <col min="4" max="4" width="28.140625" customWidth="1"/>
    <col min="5" max="5" width="22.28515625" customWidth="1"/>
    <col min="6" max="6" width="22" bestFit="1" customWidth="1"/>
    <col min="7" max="7" width="14.5703125" bestFit="1" customWidth="1"/>
    <col min="8" max="8" width="15.42578125" bestFit="1" customWidth="1"/>
    <col min="9" max="9" width="11.5703125" customWidth="1"/>
    <col min="13" max="13" width="25.140625" customWidth="1"/>
    <col min="19" max="19" width="14.7109375" bestFit="1" customWidth="1"/>
  </cols>
  <sheetData>
    <row r="1" spans="1:17" ht="24" thickBot="1" x14ac:dyDescent="0.4">
      <c r="A1" s="88" t="s">
        <v>37</v>
      </c>
      <c r="B1" s="89"/>
      <c r="C1" s="90"/>
      <c r="E1" s="42" t="s">
        <v>104</v>
      </c>
      <c r="I1" s="41" t="s">
        <v>105</v>
      </c>
      <c r="J1" s="11"/>
      <c r="K1" s="11"/>
      <c r="L1" s="11"/>
      <c r="M1" s="11"/>
      <c r="N1" s="11"/>
      <c r="O1" s="11"/>
      <c r="P1" s="11"/>
      <c r="Q1" s="11"/>
    </row>
    <row r="2" spans="1:17" x14ac:dyDescent="0.25">
      <c r="I2" s="11"/>
      <c r="J2" s="11"/>
      <c r="K2" s="11"/>
      <c r="L2" s="11"/>
      <c r="M2" s="11"/>
      <c r="N2" s="11"/>
      <c r="O2" s="11"/>
      <c r="P2" s="11"/>
      <c r="Q2" s="11"/>
    </row>
    <row r="3" spans="1:17" x14ac:dyDescent="0.25">
      <c r="A3" t="s">
        <v>51</v>
      </c>
      <c r="I3" s="11"/>
      <c r="J3" s="11"/>
      <c r="K3" s="11"/>
      <c r="L3" s="11"/>
      <c r="M3" s="11"/>
      <c r="N3" s="11"/>
      <c r="O3" s="11"/>
      <c r="P3" s="11"/>
      <c r="Q3" s="11"/>
    </row>
    <row r="4" spans="1:17" x14ac:dyDescent="0.25">
      <c r="A4" s="87" t="s">
        <v>229</v>
      </c>
      <c r="B4" s="85"/>
      <c r="C4" s="85"/>
      <c r="D4" s="85"/>
      <c r="E4" s="85"/>
      <c r="F4" s="85"/>
      <c r="I4" s="11"/>
      <c r="J4" s="11"/>
      <c r="K4" s="11"/>
      <c r="L4" s="11"/>
      <c r="M4" s="11"/>
      <c r="N4" s="11"/>
      <c r="O4" s="11"/>
      <c r="P4" s="11"/>
      <c r="Q4" s="11"/>
    </row>
    <row r="5" spans="1:17" x14ac:dyDescent="0.25">
      <c r="A5" t="s">
        <v>65</v>
      </c>
      <c r="I5" s="11"/>
      <c r="J5" s="11"/>
      <c r="K5" s="11"/>
      <c r="L5" s="11"/>
      <c r="M5" s="11"/>
      <c r="N5" s="11"/>
      <c r="O5" s="11"/>
      <c r="P5" s="11"/>
      <c r="Q5" s="11"/>
    </row>
    <row r="6" spans="1:17" x14ac:dyDescent="0.25">
      <c r="I6" s="11"/>
      <c r="J6" s="11"/>
      <c r="K6" s="11"/>
      <c r="L6" s="11"/>
      <c r="M6" s="11"/>
      <c r="N6" s="11"/>
      <c r="O6" s="11"/>
      <c r="P6" s="11"/>
      <c r="Q6" s="11"/>
    </row>
    <row r="7" spans="1:17" x14ac:dyDescent="0.25">
      <c r="I7" s="11"/>
      <c r="J7" s="11"/>
      <c r="K7" s="11"/>
      <c r="L7" s="11"/>
      <c r="M7" s="11"/>
      <c r="N7" s="11"/>
      <c r="O7" s="11"/>
      <c r="P7" s="11"/>
      <c r="Q7" s="11"/>
    </row>
    <row r="8" spans="1:17" x14ac:dyDescent="0.25">
      <c r="I8" s="11"/>
      <c r="J8" s="11"/>
      <c r="K8" s="11"/>
      <c r="L8" s="11"/>
      <c r="M8" s="11"/>
      <c r="N8" s="11"/>
      <c r="O8" s="11"/>
      <c r="P8" s="11"/>
      <c r="Q8" s="11"/>
    </row>
    <row r="9" spans="1:17" ht="18.75" x14ac:dyDescent="0.3">
      <c r="A9" s="4" t="s">
        <v>36</v>
      </c>
      <c r="B9" s="3"/>
      <c r="D9" s="14" t="s">
        <v>38</v>
      </c>
      <c r="G9" t="s">
        <v>64</v>
      </c>
      <c r="I9" s="11"/>
      <c r="J9" s="11"/>
      <c r="K9" s="11"/>
      <c r="L9" s="11"/>
      <c r="M9" s="11"/>
      <c r="N9" s="11"/>
      <c r="O9" s="11"/>
      <c r="P9" s="11"/>
    </row>
    <row r="10" spans="1:17" x14ac:dyDescent="0.25">
      <c r="A10" s="7" t="s">
        <v>0</v>
      </c>
      <c r="B10" s="8" t="s">
        <v>14</v>
      </c>
      <c r="D10" s="7" t="s">
        <v>0</v>
      </c>
      <c r="E10" s="10" t="s">
        <v>14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1:17" x14ac:dyDescent="0.25">
      <c r="A11" s="5" t="s">
        <v>1</v>
      </c>
      <c r="B11" s="5">
        <v>12</v>
      </c>
      <c r="D11" s="12" t="s">
        <v>39</v>
      </c>
      <c r="E11" s="13">
        <v>8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7" x14ac:dyDescent="0.25">
      <c r="A12" s="5" t="s">
        <v>2</v>
      </c>
      <c r="B12" s="5">
        <v>5</v>
      </c>
      <c r="D12" s="12" t="s">
        <v>46</v>
      </c>
      <c r="E12" s="13">
        <v>2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7" x14ac:dyDescent="0.25">
      <c r="A13" s="5" t="s">
        <v>3</v>
      </c>
      <c r="B13" s="5">
        <v>16</v>
      </c>
      <c r="D13" s="12" t="s">
        <v>40</v>
      </c>
      <c r="E13" s="13">
        <v>4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1:17" x14ac:dyDescent="0.25">
      <c r="A14" s="5" t="s">
        <v>4</v>
      </c>
      <c r="B14" s="5">
        <v>6</v>
      </c>
      <c r="D14" s="12" t="s">
        <v>93</v>
      </c>
      <c r="E14" s="13">
        <v>1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17" x14ac:dyDescent="0.25">
      <c r="A15" s="5" t="s">
        <v>5</v>
      </c>
      <c r="B15" s="5">
        <v>6</v>
      </c>
      <c r="D15" s="12" t="s">
        <v>45</v>
      </c>
      <c r="E15" s="13">
        <v>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17" x14ac:dyDescent="0.25">
      <c r="A16" s="5" t="s">
        <v>6</v>
      </c>
      <c r="B16" s="5">
        <v>4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1:17" x14ac:dyDescent="0.25">
      <c r="A17" s="5" t="s">
        <v>7</v>
      </c>
      <c r="B17" s="5">
        <v>16</v>
      </c>
      <c r="D17" t="s">
        <v>49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1:17" x14ac:dyDescent="0.25">
      <c r="A18" s="5" t="s">
        <v>8</v>
      </c>
      <c r="B18" s="5">
        <v>16</v>
      </c>
      <c r="D18" t="s">
        <v>47</v>
      </c>
      <c r="E18" s="19" t="s">
        <v>48</v>
      </c>
      <c r="F18" s="18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1:17" x14ac:dyDescent="0.25">
      <c r="A19" s="5" t="s">
        <v>9</v>
      </c>
      <c r="B19" s="5">
        <v>3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1:17" x14ac:dyDescent="0.25">
      <c r="A20" s="5" t="s">
        <v>10</v>
      </c>
      <c r="B20" s="5">
        <v>3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7" x14ac:dyDescent="0.25">
      <c r="A21" s="5" t="s">
        <v>11</v>
      </c>
      <c r="B21" s="5">
        <v>100</v>
      </c>
      <c r="E21" s="40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7" x14ac:dyDescent="0.25">
      <c r="A22" s="5" t="s">
        <v>12</v>
      </c>
      <c r="B22" s="5">
        <v>50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1:17" x14ac:dyDescent="0.25">
      <c r="A23" s="5" t="s">
        <v>13</v>
      </c>
      <c r="B23" s="5">
        <v>20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1:17" x14ac:dyDescent="0.25"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1:17" ht="18.75" x14ac:dyDescent="0.3">
      <c r="A25" s="4" t="s">
        <v>15</v>
      </c>
      <c r="I25" s="11"/>
      <c r="J25" s="11"/>
      <c r="K25" s="11"/>
      <c r="L25" s="11"/>
      <c r="M25" s="11"/>
      <c r="N25" s="11"/>
      <c r="O25" s="11"/>
      <c r="P25" s="11"/>
    </row>
    <row r="26" spans="1:17" x14ac:dyDescent="0.25">
      <c r="A26" s="7" t="s">
        <v>0</v>
      </c>
      <c r="B26" s="8" t="s">
        <v>14</v>
      </c>
      <c r="D26" s="1"/>
      <c r="E26" s="1"/>
      <c r="F26" s="2"/>
      <c r="I26" s="11"/>
      <c r="J26" s="11"/>
      <c r="K26" s="11"/>
      <c r="L26" s="11"/>
      <c r="M26" s="11"/>
      <c r="N26" s="11"/>
      <c r="O26" s="11"/>
      <c r="P26" s="11"/>
    </row>
    <row r="27" spans="1:17" x14ac:dyDescent="0.25">
      <c r="A27" s="5" t="s">
        <v>16</v>
      </c>
      <c r="B27" s="5">
        <v>10</v>
      </c>
      <c r="F27" s="2"/>
      <c r="I27" s="11"/>
      <c r="J27" s="11"/>
      <c r="K27" s="11"/>
      <c r="L27" s="11"/>
      <c r="M27" s="11"/>
      <c r="N27" s="11"/>
      <c r="O27" s="11"/>
      <c r="P27" s="11"/>
      <c r="Q27" s="11"/>
    </row>
    <row r="28" spans="1:17" x14ac:dyDescent="0.25">
      <c r="A28" s="5" t="s">
        <v>17</v>
      </c>
      <c r="B28" s="5">
        <v>5</v>
      </c>
      <c r="I28" s="11"/>
      <c r="J28" s="11"/>
      <c r="K28" s="11"/>
      <c r="L28" s="11"/>
      <c r="M28" s="11"/>
      <c r="N28" s="11"/>
      <c r="O28" s="11"/>
      <c r="P28" s="11"/>
      <c r="Q28" s="11"/>
    </row>
    <row r="29" spans="1:17" x14ac:dyDescent="0.25">
      <c r="A29" s="5" t="s">
        <v>18</v>
      </c>
      <c r="B29" s="5">
        <v>5</v>
      </c>
      <c r="I29" s="11"/>
      <c r="J29" s="11"/>
      <c r="K29" s="11"/>
      <c r="L29" s="11"/>
      <c r="M29" s="11"/>
      <c r="N29" s="11"/>
      <c r="O29" s="11"/>
      <c r="P29" s="11"/>
      <c r="Q29" s="11"/>
    </row>
    <row r="30" spans="1:17" x14ac:dyDescent="0.25">
      <c r="A30" s="5" t="s">
        <v>19</v>
      </c>
      <c r="B30" s="5">
        <v>100</v>
      </c>
      <c r="I30" s="11"/>
      <c r="J30" s="11"/>
      <c r="K30" s="11"/>
      <c r="L30" s="11"/>
      <c r="M30" s="11"/>
      <c r="N30" s="11"/>
      <c r="O30" s="11"/>
      <c r="P30" s="11"/>
      <c r="Q30" s="11"/>
    </row>
    <row r="31" spans="1:17" x14ac:dyDescent="0.25">
      <c r="A31" s="6" t="s">
        <v>20</v>
      </c>
      <c r="B31" s="5">
        <v>25</v>
      </c>
      <c r="I31" s="11"/>
      <c r="J31" s="11"/>
      <c r="K31" s="11"/>
      <c r="L31" s="11"/>
      <c r="M31" s="11"/>
      <c r="N31" s="11"/>
      <c r="O31" s="11"/>
      <c r="P31" s="11"/>
      <c r="Q31" s="11"/>
    </row>
    <row r="32" spans="1:17" x14ac:dyDescent="0.25">
      <c r="A32" s="5" t="s">
        <v>21</v>
      </c>
      <c r="B32" s="5">
        <v>5</v>
      </c>
      <c r="I32" s="11"/>
      <c r="J32" s="11"/>
      <c r="K32" s="11"/>
      <c r="L32" s="11"/>
      <c r="M32" s="11"/>
      <c r="N32" s="11"/>
      <c r="O32" s="11"/>
      <c r="P32" s="11"/>
      <c r="Q32" s="11"/>
    </row>
    <row r="33" spans="1:17" x14ac:dyDescent="0.25">
      <c r="A33" s="5" t="s">
        <v>22</v>
      </c>
      <c r="B33" s="5">
        <v>50</v>
      </c>
      <c r="I33" s="11"/>
      <c r="J33" s="11"/>
      <c r="K33" s="11"/>
      <c r="L33" s="11"/>
      <c r="M33" s="11"/>
      <c r="N33" s="11"/>
      <c r="O33" s="11"/>
      <c r="P33" s="11"/>
      <c r="Q33" s="11"/>
    </row>
    <row r="34" spans="1:17" x14ac:dyDescent="0.25">
      <c r="A34" s="5" t="s">
        <v>23</v>
      </c>
      <c r="B34" s="5">
        <v>50</v>
      </c>
      <c r="I34" s="11"/>
      <c r="J34" s="11"/>
      <c r="K34" s="11"/>
      <c r="L34" s="11"/>
      <c r="M34" s="11"/>
      <c r="N34" s="11"/>
      <c r="O34" s="11"/>
      <c r="P34" s="11"/>
      <c r="Q34" s="11"/>
    </row>
    <row r="35" spans="1:17" x14ac:dyDescent="0.25">
      <c r="A35" s="5" t="s">
        <v>24</v>
      </c>
      <c r="B35" s="5">
        <v>50</v>
      </c>
      <c r="I35" s="11"/>
      <c r="J35" s="11"/>
      <c r="K35" s="11"/>
      <c r="L35" s="11"/>
      <c r="M35" s="11"/>
      <c r="N35" s="11"/>
      <c r="O35" s="11"/>
      <c r="P35" s="11"/>
      <c r="Q35" s="11"/>
    </row>
    <row r="36" spans="1:17" x14ac:dyDescent="0.25">
      <c r="A36" s="5" t="s">
        <v>25</v>
      </c>
      <c r="B36" s="5">
        <v>50</v>
      </c>
      <c r="I36" s="11"/>
      <c r="J36" s="11"/>
      <c r="K36" s="11"/>
      <c r="L36" s="11"/>
      <c r="M36" s="11"/>
      <c r="N36" s="11"/>
      <c r="O36" s="11"/>
      <c r="P36" s="11"/>
      <c r="Q36" s="11"/>
    </row>
    <row r="37" spans="1:17" x14ac:dyDescent="0.25">
      <c r="A37" s="5" t="s">
        <v>26</v>
      </c>
      <c r="B37" s="5">
        <v>40</v>
      </c>
      <c r="I37" s="11"/>
      <c r="J37" s="11"/>
      <c r="K37" s="11"/>
      <c r="L37" s="11"/>
      <c r="M37" s="11"/>
      <c r="N37" s="11"/>
      <c r="O37" s="11"/>
      <c r="P37" s="11"/>
      <c r="Q37" s="11"/>
    </row>
    <row r="38" spans="1:17" x14ac:dyDescent="0.25">
      <c r="A38" s="5" t="s">
        <v>27</v>
      </c>
      <c r="B38" s="5">
        <v>40</v>
      </c>
      <c r="I38" s="11"/>
      <c r="J38" s="11"/>
      <c r="K38" s="11"/>
      <c r="L38" s="11"/>
      <c r="M38" s="11"/>
      <c r="N38" s="11"/>
      <c r="O38" s="11"/>
      <c r="P38" s="11"/>
      <c r="Q38" s="11"/>
    </row>
    <row r="39" spans="1:17" x14ac:dyDescent="0.25">
      <c r="A39" s="5" t="s">
        <v>28</v>
      </c>
      <c r="B39" s="5">
        <v>25</v>
      </c>
      <c r="I39" s="11"/>
      <c r="J39" s="11"/>
      <c r="K39" s="11"/>
      <c r="L39" s="11"/>
      <c r="M39" s="11"/>
      <c r="N39" s="11"/>
      <c r="O39" s="11"/>
      <c r="P39" s="11"/>
      <c r="Q39" s="11"/>
    </row>
    <row r="40" spans="1:17" x14ac:dyDescent="0.25">
      <c r="A40" s="5" t="s">
        <v>29</v>
      </c>
      <c r="B40" s="5">
        <v>25</v>
      </c>
      <c r="I40" s="11"/>
      <c r="J40" s="11"/>
      <c r="K40" s="11"/>
      <c r="L40" s="11"/>
      <c r="M40" s="11"/>
      <c r="N40" s="11"/>
      <c r="O40" s="11"/>
      <c r="P40" s="11"/>
      <c r="Q40" s="11"/>
    </row>
    <row r="41" spans="1:17" x14ac:dyDescent="0.25">
      <c r="A41" s="5" t="s">
        <v>30</v>
      </c>
      <c r="B41" s="5">
        <v>20</v>
      </c>
      <c r="I41" s="11"/>
      <c r="J41" s="11"/>
      <c r="K41" s="11"/>
      <c r="L41" s="11"/>
      <c r="M41" s="11"/>
      <c r="N41" s="11"/>
      <c r="O41" s="11"/>
      <c r="P41" s="11"/>
      <c r="Q41" s="11"/>
    </row>
    <row r="42" spans="1:17" x14ac:dyDescent="0.25">
      <c r="A42" s="5" t="s">
        <v>31</v>
      </c>
      <c r="B42" s="5">
        <v>20</v>
      </c>
      <c r="I42" s="11"/>
      <c r="J42" s="11"/>
      <c r="K42" s="11"/>
      <c r="L42" s="11"/>
      <c r="M42" s="11"/>
      <c r="N42" s="11"/>
      <c r="O42" s="11"/>
      <c r="P42" s="11"/>
      <c r="Q42" s="11"/>
    </row>
    <row r="43" spans="1:17" x14ac:dyDescent="0.25">
      <c r="A43" s="5" t="s">
        <v>32</v>
      </c>
      <c r="B43" s="5">
        <v>1</v>
      </c>
      <c r="I43" s="11"/>
      <c r="J43" s="11"/>
      <c r="K43" s="11"/>
      <c r="L43" s="11"/>
      <c r="M43" s="11"/>
      <c r="N43" s="11"/>
      <c r="O43" s="11"/>
      <c r="P43" s="11"/>
      <c r="Q43" s="11"/>
    </row>
    <row r="44" spans="1:17" x14ac:dyDescent="0.25">
      <c r="A44" s="5" t="s">
        <v>33</v>
      </c>
      <c r="B44" s="5">
        <v>1</v>
      </c>
      <c r="I44" s="11"/>
      <c r="J44" s="11"/>
      <c r="K44" s="11"/>
      <c r="L44" s="11"/>
      <c r="M44" s="11"/>
      <c r="N44" s="11"/>
      <c r="O44" s="11"/>
      <c r="P44" s="11"/>
      <c r="Q44" s="11"/>
    </row>
    <row r="45" spans="1:17" x14ac:dyDescent="0.25">
      <c r="A45" s="5" t="s">
        <v>34</v>
      </c>
      <c r="B45" s="5">
        <v>1</v>
      </c>
      <c r="I45" s="11"/>
      <c r="J45" s="11"/>
      <c r="K45" s="11"/>
      <c r="L45" s="11"/>
      <c r="M45" s="11"/>
      <c r="N45" s="11"/>
      <c r="O45" s="11"/>
      <c r="P45" s="11"/>
      <c r="Q45" s="11"/>
    </row>
    <row r="46" spans="1:17" x14ac:dyDescent="0.25">
      <c r="A46" s="5" t="s">
        <v>35</v>
      </c>
      <c r="B46" s="5">
        <v>1</v>
      </c>
      <c r="I46" s="11"/>
      <c r="J46" s="11"/>
      <c r="K46" s="11"/>
      <c r="L46" s="11"/>
      <c r="M46" s="11"/>
      <c r="N46" s="11"/>
      <c r="O46" s="11"/>
      <c r="P46" s="11"/>
      <c r="Q46" s="11"/>
    </row>
  </sheetData>
  <mergeCells count="1">
    <mergeCell ref="A1:C1"/>
  </mergeCells>
  <hyperlinks>
    <hyperlink ref="E18" r:id="rId1" location="88915K11" display="http://www.mcmaster.com/ - 88915K11"/>
    <hyperlink ref="I1" r:id="rId2"/>
  </hyperlinks>
  <pageMargins left="0.7" right="0.7" top="0.75" bottom="0.75" header="0.3" footer="0.3"/>
  <pageSetup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6" workbookViewId="0">
      <selection activeCell="E46" sqref="E46"/>
    </sheetView>
  </sheetViews>
  <sheetFormatPr defaultRowHeight="15" x14ac:dyDescent="0.25"/>
  <cols>
    <col min="1" max="1" width="21.28515625" customWidth="1"/>
    <col min="2" max="2" width="20.85546875" customWidth="1"/>
    <col min="14" max="14" width="14.140625" customWidth="1"/>
  </cols>
  <sheetData>
    <row r="1" spans="1:16" ht="26.25" x14ac:dyDescent="0.4">
      <c r="A1" s="15" t="s">
        <v>41</v>
      </c>
      <c r="K1" s="14" t="s">
        <v>52</v>
      </c>
      <c r="N1" s="3" t="s">
        <v>62</v>
      </c>
    </row>
    <row r="2" spans="1:16" x14ac:dyDescent="0.25">
      <c r="K2" s="7" t="s">
        <v>0</v>
      </c>
      <c r="L2" s="10" t="s">
        <v>14</v>
      </c>
      <c r="N2" t="s">
        <v>63</v>
      </c>
    </row>
    <row r="3" spans="1:16" x14ac:dyDescent="0.25">
      <c r="A3" s="3" t="s">
        <v>50</v>
      </c>
      <c r="K3" s="12" t="s">
        <v>61</v>
      </c>
      <c r="L3" s="13">
        <v>3</v>
      </c>
      <c r="P3" t="s">
        <v>85</v>
      </c>
    </row>
    <row r="4" spans="1:16" x14ac:dyDescent="0.25">
      <c r="A4" s="128" t="s">
        <v>60</v>
      </c>
      <c r="B4" s="129"/>
      <c r="C4" s="129"/>
    </row>
    <row r="5" spans="1:16" x14ac:dyDescent="0.25">
      <c r="A5" s="23"/>
      <c r="B5" s="24"/>
      <c r="C5" s="25"/>
    </row>
    <row r="6" spans="1:16" x14ac:dyDescent="0.25">
      <c r="A6" s="23" t="s">
        <v>83</v>
      </c>
      <c r="B6" s="24" t="s">
        <v>84</v>
      </c>
      <c r="C6" s="25"/>
    </row>
    <row r="7" spans="1:16" x14ac:dyDescent="0.25">
      <c r="A7" s="9">
        <v>0.7</v>
      </c>
      <c r="B7" s="12">
        <v>4.4909999999999997</v>
      </c>
    </row>
    <row r="8" spans="1:16" x14ac:dyDescent="0.25">
      <c r="A8" s="9">
        <v>0.75</v>
      </c>
      <c r="B8" s="12">
        <v>4.4770000000000003</v>
      </c>
    </row>
    <row r="9" spans="1:16" x14ac:dyDescent="0.25">
      <c r="A9" s="9">
        <v>0.8</v>
      </c>
      <c r="B9" s="12">
        <v>4.4450000000000003</v>
      </c>
    </row>
    <row r="10" spans="1:16" x14ac:dyDescent="0.25">
      <c r="A10" s="9">
        <v>0.85</v>
      </c>
      <c r="B10" s="12">
        <v>4.3689999999999998</v>
      </c>
    </row>
    <row r="11" spans="1:16" x14ac:dyDescent="0.25">
      <c r="A11" s="9">
        <v>0.9</v>
      </c>
      <c r="B11" s="12">
        <v>4.2530000000000001</v>
      </c>
    </row>
    <row r="12" spans="1:16" x14ac:dyDescent="0.25">
      <c r="A12" s="9">
        <v>0.95</v>
      </c>
      <c r="B12" s="12">
        <v>4.0250000000000004</v>
      </c>
    </row>
    <row r="13" spans="1:16" x14ac:dyDescent="0.25">
      <c r="A13" s="9">
        <v>1</v>
      </c>
      <c r="B13" s="12">
        <v>3.5539999999999998</v>
      </c>
    </row>
    <row r="14" spans="1:16" x14ac:dyDescent="0.25">
      <c r="A14" s="9">
        <v>1.05</v>
      </c>
      <c r="B14" s="12">
        <v>2.8450000000000002</v>
      </c>
    </row>
    <row r="15" spans="1:16" x14ac:dyDescent="0.25">
      <c r="A15" s="9">
        <v>1.1000000000000001</v>
      </c>
      <c r="B15" s="12">
        <v>2.0619999999999998</v>
      </c>
    </row>
    <row r="16" spans="1:16" x14ac:dyDescent="0.25">
      <c r="A16" s="9">
        <v>1.1499999999999999</v>
      </c>
      <c r="B16" s="12">
        <v>1.32</v>
      </c>
    </row>
    <row r="17" spans="1:17" x14ac:dyDescent="0.25">
      <c r="A17" s="9">
        <v>1.2</v>
      </c>
      <c r="B17" s="12">
        <v>0.74399999999999999</v>
      </c>
    </row>
    <row r="18" spans="1:17" x14ac:dyDescent="0.25">
      <c r="A18" s="9">
        <v>1.25</v>
      </c>
      <c r="B18" s="12">
        <v>0.34200000000000003</v>
      </c>
    </row>
    <row r="19" spans="1:17" x14ac:dyDescent="0.25">
      <c r="A19" s="9">
        <v>1.3</v>
      </c>
      <c r="B19" s="12">
        <v>0.16300000000000001</v>
      </c>
    </row>
    <row r="20" spans="1:17" x14ac:dyDescent="0.25">
      <c r="A20" s="9">
        <v>1.35</v>
      </c>
      <c r="B20" s="12">
        <v>9.4E-2</v>
      </c>
    </row>
    <row r="21" spans="1:17" x14ac:dyDescent="0.25">
      <c r="A21" s="9">
        <v>1.4</v>
      </c>
      <c r="B21" s="12">
        <v>5.2999999999999999E-2</v>
      </c>
    </row>
    <row r="24" spans="1:17" x14ac:dyDescent="0.25">
      <c r="N24" s="3" t="s">
        <v>94</v>
      </c>
      <c r="Q24" s="3" t="s">
        <v>87</v>
      </c>
    </row>
    <row r="25" spans="1:17" x14ac:dyDescent="0.25">
      <c r="N25" t="s">
        <v>86</v>
      </c>
      <c r="Q25" t="s">
        <v>88</v>
      </c>
    </row>
    <row r="26" spans="1:17" x14ac:dyDescent="0.25">
      <c r="N26" t="s">
        <v>89</v>
      </c>
    </row>
    <row r="27" spans="1:17" x14ac:dyDescent="0.25">
      <c r="N27" t="s">
        <v>90</v>
      </c>
      <c r="Q27" t="s">
        <v>100</v>
      </c>
    </row>
    <row r="28" spans="1:17" x14ac:dyDescent="0.25">
      <c r="N28" t="s">
        <v>91</v>
      </c>
      <c r="Q28" t="s">
        <v>92</v>
      </c>
    </row>
    <row r="29" spans="1:17" x14ac:dyDescent="0.25">
      <c r="N29" t="s">
        <v>86</v>
      </c>
      <c r="Q29" t="s">
        <v>97</v>
      </c>
    </row>
    <row r="30" spans="1:17" x14ac:dyDescent="0.25">
      <c r="L30" s="40"/>
    </row>
    <row r="31" spans="1:17" ht="21" x14ac:dyDescent="0.35">
      <c r="K31" s="40"/>
      <c r="N31" t="s">
        <v>103</v>
      </c>
    </row>
    <row r="33" spans="12:12" x14ac:dyDescent="0.25">
      <c r="L33" s="40"/>
    </row>
  </sheetData>
  <mergeCells count="1">
    <mergeCell ref="A4:C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I8" sqref="I8"/>
    </sheetView>
  </sheetViews>
  <sheetFormatPr defaultRowHeight="15" x14ac:dyDescent="0.25"/>
  <cols>
    <col min="1" max="1" width="11.7109375" bestFit="1" customWidth="1"/>
    <col min="2" max="2" width="16.28515625" customWidth="1"/>
    <col min="4" max="4" width="16.42578125" bestFit="1" customWidth="1"/>
    <col min="5" max="5" width="21.7109375" customWidth="1"/>
    <col min="7" max="7" width="14.7109375" bestFit="1" customWidth="1"/>
    <col min="8" max="8" width="19" customWidth="1"/>
    <col min="10" max="10" width="14.7109375" customWidth="1"/>
    <col min="11" max="11" width="47.28515625" customWidth="1"/>
    <col min="15" max="15" width="16.42578125" bestFit="1" customWidth="1"/>
  </cols>
  <sheetData>
    <row r="1" spans="1:11" ht="15.75" thickBot="1" x14ac:dyDescent="0.3">
      <c r="A1" t="s">
        <v>98</v>
      </c>
    </row>
    <row r="2" spans="1:11" x14ac:dyDescent="0.25">
      <c r="A2" s="27" t="s">
        <v>66</v>
      </c>
      <c r="B2" s="28" t="s">
        <v>67</v>
      </c>
      <c r="C2" s="28"/>
      <c r="D2" s="27" t="s">
        <v>66</v>
      </c>
      <c r="E2" s="28" t="s">
        <v>67</v>
      </c>
      <c r="F2" s="28"/>
      <c r="G2" s="27" t="s">
        <v>66</v>
      </c>
      <c r="H2" s="28" t="s">
        <v>67</v>
      </c>
    </row>
    <row r="3" spans="1:11" x14ac:dyDescent="0.25">
      <c r="A3" s="29"/>
      <c r="B3" s="30"/>
      <c r="C3" s="30"/>
      <c r="D3" s="30"/>
      <c r="E3" s="30"/>
      <c r="F3" s="30"/>
      <c r="G3" s="30"/>
      <c r="H3" s="31"/>
    </row>
    <row r="4" spans="1:11" ht="75" customHeight="1" thickBot="1" x14ac:dyDescent="0.3">
      <c r="A4" s="29" t="s">
        <v>68</v>
      </c>
      <c r="B4" s="30"/>
      <c r="C4" s="30"/>
      <c r="D4" s="30" t="s">
        <v>69</v>
      </c>
      <c r="E4" s="30"/>
      <c r="F4" s="30"/>
      <c r="G4" s="30" t="s">
        <v>70</v>
      </c>
      <c r="H4" s="31"/>
      <c r="J4" t="s">
        <v>99</v>
      </c>
    </row>
    <row r="5" spans="1:11" ht="87.6" customHeight="1" thickTop="1" x14ac:dyDescent="0.25">
      <c r="A5" s="29" t="s">
        <v>72</v>
      </c>
      <c r="B5" s="30"/>
      <c r="C5" s="30"/>
      <c r="D5" s="30" t="s">
        <v>73</v>
      </c>
      <c r="E5" s="30"/>
      <c r="F5" s="30"/>
      <c r="G5" s="30" t="s">
        <v>74</v>
      </c>
      <c r="H5" s="31"/>
      <c r="J5" s="35" t="s">
        <v>95</v>
      </c>
      <c r="K5" s="36"/>
    </row>
    <row r="6" spans="1:11" ht="85.15" customHeight="1" x14ac:dyDescent="0.25">
      <c r="A6" s="29" t="s">
        <v>75</v>
      </c>
      <c r="B6" s="30"/>
      <c r="C6" s="30"/>
      <c r="D6" t="s">
        <v>71</v>
      </c>
      <c r="F6" s="30"/>
      <c r="G6" s="30" t="s">
        <v>77</v>
      </c>
      <c r="H6" s="31"/>
      <c r="J6" s="91" t="s">
        <v>96</v>
      </c>
      <c r="K6" s="37"/>
    </row>
    <row r="7" spans="1:11" ht="70.900000000000006" customHeight="1" thickBot="1" x14ac:dyDescent="0.3">
      <c r="A7" s="29" t="s">
        <v>78</v>
      </c>
      <c r="B7" s="30"/>
      <c r="C7" s="30"/>
      <c r="D7" s="30" t="s">
        <v>80</v>
      </c>
      <c r="E7" s="31"/>
      <c r="F7" s="30"/>
      <c r="G7" s="39" t="s">
        <v>101</v>
      </c>
      <c r="J7" s="92"/>
      <c r="K7" s="38"/>
    </row>
    <row r="8" spans="1:11" ht="69" customHeight="1" thickTop="1" thickBot="1" x14ac:dyDescent="0.3">
      <c r="A8" s="32" t="s">
        <v>81</v>
      </c>
      <c r="B8" s="33"/>
      <c r="C8" s="33"/>
      <c r="D8" s="33" t="s">
        <v>82</v>
      </c>
      <c r="E8" s="33"/>
      <c r="F8" s="33"/>
      <c r="G8" s="33" t="s">
        <v>102</v>
      </c>
      <c r="H8" s="34"/>
      <c r="J8" s="26"/>
    </row>
    <row r="9" spans="1:11" ht="70.900000000000006" customHeight="1" x14ac:dyDescent="0.25"/>
  </sheetData>
  <mergeCells count="1">
    <mergeCell ref="J6:J7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A11" sqref="A11:B12"/>
    </sheetView>
  </sheetViews>
  <sheetFormatPr defaultRowHeight="15" x14ac:dyDescent="0.25"/>
  <cols>
    <col min="1" max="1" width="17.5703125" customWidth="1"/>
    <col min="2" max="2" width="16.140625" customWidth="1"/>
  </cols>
  <sheetData>
    <row r="1" spans="1:2" ht="31.5" x14ac:dyDescent="0.5">
      <c r="A1" s="17" t="s">
        <v>42</v>
      </c>
    </row>
    <row r="4" spans="1:2" ht="18.75" x14ac:dyDescent="0.3">
      <c r="A4" s="14" t="s">
        <v>42</v>
      </c>
    </row>
    <row r="5" spans="1:2" x14ac:dyDescent="0.25">
      <c r="A5" s="7" t="s">
        <v>0</v>
      </c>
      <c r="B5" s="10" t="s">
        <v>14</v>
      </c>
    </row>
    <row r="6" spans="1:2" x14ac:dyDescent="0.25">
      <c r="A6" s="12" t="s">
        <v>43</v>
      </c>
      <c r="B6" s="13">
        <v>3</v>
      </c>
    </row>
    <row r="8" spans="1:2" x14ac:dyDescent="0.25">
      <c r="A8" t="s">
        <v>44</v>
      </c>
    </row>
    <row r="11" spans="1:2" ht="66" customHeight="1" x14ac:dyDescent="0.25">
      <c r="A11" s="30" t="s">
        <v>76</v>
      </c>
      <c r="B11" s="30"/>
    </row>
    <row r="12" spans="1:2" ht="73.150000000000006" customHeight="1" x14ac:dyDescent="0.25">
      <c r="A12" s="30" t="s">
        <v>79</v>
      </c>
      <c r="B12" s="30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3"/>
  <sheetViews>
    <sheetView topLeftCell="C1" workbookViewId="0">
      <selection activeCell="C15" sqref="C15"/>
    </sheetView>
  </sheetViews>
  <sheetFormatPr defaultRowHeight="15" x14ac:dyDescent="0.25"/>
  <sheetData>
    <row r="1" spans="3:3" ht="18.75" x14ac:dyDescent="0.3">
      <c r="C1" s="4" t="s">
        <v>206</v>
      </c>
    </row>
    <row r="6" spans="3:3" x14ac:dyDescent="0.25">
      <c r="C6" t="s">
        <v>204</v>
      </c>
    </row>
    <row r="7" spans="3:3" x14ac:dyDescent="0.25">
      <c r="C7" t="s">
        <v>205</v>
      </c>
    </row>
    <row r="8" spans="3:3" x14ac:dyDescent="0.25">
      <c r="C8" t="s">
        <v>207</v>
      </c>
    </row>
    <row r="9" spans="3:3" x14ac:dyDescent="0.25">
      <c r="C9" t="s">
        <v>208</v>
      </c>
    </row>
    <row r="10" spans="3:3" x14ac:dyDescent="0.25">
      <c r="C10" t="s">
        <v>209</v>
      </c>
    </row>
    <row r="11" spans="3:3" x14ac:dyDescent="0.25">
      <c r="C11" t="s">
        <v>210</v>
      </c>
    </row>
    <row r="12" spans="3:3" x14ac:dyDescent="0.25">
      <c r="C12" t="s">
        <v>212</v>
      </c>
    </row>
    <row r="13" spans="3:3" x14ac:dyDescent="0.25">
      <c r="C13" t="s">
        <v>211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A15" sqref="A15"/>
    </sheetView>
  </sheetViews>
  <sheetFormatPr defaultRowHeight="15" x14ac:dyDescent="0.25"/>
  <sheetData>
    <row r="1" spans="1:5" ht="26.25" x14ac:dyDescent="0.4">
      <c r="A1" s="20" t="s">
        <v>53</v>
      </c>
    </row>
    <row r="3" spans="1:5" x14ac:dyDescent="0.25">
      <c r="A3" t="s">
        <v>54</v>
      </c>
      <c r="B3" t="s">
        <v>55</v>
      </c>
      <c r="C3" t="s">
        <v>56</v>
      </c>
      <c r="D3" t="s">
        <v>57</v>
      </c>
      <c r="E3" t="s">
        <v>58</v>
      </c>
    </row>
    <row r="4" spans="1:5" x14ac:dyDescent="0.25">
      <c r="A4">
        <v>13300</v>
      </c>
      <c r="B4">
        <v>3830</v>
      </c>
      <c r="C4">
        <v>3010</v>
      </c>
      <c r="D4">
        <v>1500</v>
      </c>
      <c r="E4">
        <v>2.2000000000000002</v>
      </c>
    </row>
    <row r="6" spans="1:5" x14ac:dyDescent="0.25">
      <c r="A6" s="3" t="s">
        <v>228</v>
      </c>
    </row>
    <row r="7" spans="1:5" x14ac:dyDescent="0.25">
      <c r="A7" t="s">
        <v>181</v>
      </c>
      <c r="B7" t="s">
        <v>59</v>
      </c>
    </row>
    <row r="8" spans="1:5" x14ac:dyDescent="0.25">
      <c r="A8" s="21">
        <f>_R2/(_R5*(_R1+_R2))</f>
        <v>0.10162925224221196</v>
      </c>
      <c r="B8" s="22">
        <f>A8*1000</f>
        <v>101.62925224221196</v>
      </c>
    </row>
    <row r="10" spans="1:5" x14ac:dyDescent="0.25">
      <c r="A10" t="s">
        <v>180</v>
      </c>
    </row>
    <row r="12" spans="1:5" x14ac:dyDescent="0.25">
      <c r="A12" t="s">
        <v>179</v>
      </c>
    </row>
    <row r="13" spans="1:5" x14ac:dyDescent="0.25">
      <c r="A13">
        <f>_R2/(_R5*(_R1+_R2))</f>
        <v>0.10162925224221196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B41" sqref="B41"/>
    </sheetView>
  </sheetViews>
  <sheetFormatPr defaultRowHeight="15" x14ac:dyDescent="0.25"/>
  <cols>
    <col min="1" max="1" width="13.85546875" customWidth="1"/>
    <col min="2" max="2" width="12.28515625" customWidth="1"/>
    <col min="3" max="3" width="17.28515625" customWidth="1"/>
  </cols>
  <sheetData>
    <row r="1" spans="1:9" x14ac:dyDescent="0.25">
      <c r="D1" s="3" t="s">
        <v>203</v>
      </c>
      <c r="I1" s="3" t="s">
        <v>230</v>
      </c>
    </row>
    <row r="4" spans="1:9" x14ac:dyDescent="0.25">
      <c r="A4" s="3" t="s">
        <v>216</v>
      </c>
    </row>
    <row r="6" spans="1:9" x14ac:dyDescent="0.25">
      <c r="A6" s="3" t="s">
        <v>182</v>
      </c>
      <c r="B6" s="3" t="s">
        <v>201</v>
      </c>
      <c r="C6" s="3" t="s">
        <v>202</v>
      </c>
    </row>
    <row r="7" spans="1:9" x14ac:dyDescent="0.25">
      <c r="A7" s="86">
        <v>1</v>
      </c>
      <c r="B7" t="s">
        <v>183</v>
      </c>
      <c r="C7" t="s">
        <v>184</v>
      </c>
    </row>
    <row r="8" spans="1:9" x14ac:dyDescent="0.25">
      <c r="A8" s="86">
        <v>2</v>
      </c>
      <c r="B8" t="s">
        <v>185</v>
      </c>
      <c r="C8" t="s">
        <v>186</v>
      </c>
    </row>
    <row r="9" spans="1:9" x14ac:dyDescent="0.25">
      <c r="A9" s="86">
        <v>3</v>
      </c>
      <c r="B9" t="s">
        <v>187</v>
      </c>
      <c r="C9" t="s">
        <v>188</v>
      </c>
    </row>
    <row r="10" spans="1:9" x14ac:dyDescent="0.25">
      <c r="A10" s="86">
        <v>4</v>
      </c>
      <c r="B10" t="s">
        <v>189</v>
      </c>
      <c r="C10" t="s">
        <v>190</v>
      </c>
    </row>
    <row r="11" spans="1:9" x14ac:dyDescent="0.25">
      <c r="A11" s="86">
        <v>5</v>
      </c>
      <c r="B11" t="s">
        <v>191</v>
      </c>
      <c r="C11" t="s">
        <v>192</v>
      </c>
    </row>
    <row r="12" spans="1:9" x14ac:dyDescent="0.25">
      <c r="A12" s="86">
        <v>6</v>
      </c>
      <c r="B12" t="s">
        <v>193</v>
      </c>
      <c r="C12" t="s">
        <v>194</v>
      </c>
    </row>
    <row r="13" spans="1:9" x14ac:dyDescent="0.25">
      <c r="A13" s="86">
        <v>7</v>
      </c>
      <c r="B13" t="s">
        <v>195</v>
      </c>
      <c r="C13" t="s">
        <v>196</v>
      </c>
    </row>
    <row r="14" spans="1:9" x14ac:dyDescent="0.25">
      <c r="A14" s="86">
        <v>8</v>
      </c>
      <c r="B14" t="s">
        <v>197</v>
      </c>
      <c r="C14" t="s">
        <v>198</v>
      </c>
    </row>
    <row r="15" spans="1:9" x14ac:dyDescent="0.25">
      <c r="A15" s="86" t="s">
        <v>199</v>
      </c>
      <c r="B15" t="s">
        <v>200</v>
      </c>
      <c r="C15" t="s">
        <v>199</v>
      </c>
    </row>
    <row r="18" spans="1:9" x14ac:dyDescent="0.25">
      <c r="A18" t="s">
        <v>213</v>
      </c>
    </row>
    <row r="19" spans="1:9" x14ac:dyDescent="0.25">
      <c r="A19" t="s">
        <v>214</v>
      </c>
    </row>
    <row r="30" spans="1:9" x14ac:dyDescent="0.25">
      <c r="I30" s="3" t="s">
        <v>215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tabSelected="1" topLeftCell="A16" workbookViewId="0">
      <selection activeCell="C6" sqref="C6"/>
    </sheetView>
  </sheetViews>
  <sheetFormatPr defaultRowHeight="15" x14ac:dyDescent="0.25"/>
  <cols>
    <col min="1" max="1" width="15.42578125" customWidth="1"/>
    <col min="3" max="3" width="13.28515625" customWidth="1"/>
  </cols>
  <sheetData>
    <row r="1" spans="1:12" x14ac:dyDescent="0.25">
      <c r="A1" s="3" t="s">
        <v>217</v>
      </c>
    </row>
    <row r="3" spans="1:12" x14ac:dyDescent="0.25">
      <c r="A3" s="3" t="s">
        <v>223</v>
      </c>
    </row>
    <row r="4" spans="1:12" x14ac:dyDescent="0.25">
      <c r="A4" t="s">
        <v>218</v>
      </c>
      <c r="B4" t="s">
        <v>219</v>
      </c>
      <c r="C4" t="s">
        <v>220</v>
      </c>
      <c r="D4" t="s">
        <v>221</v>
      </c>
    </row>
    <row r="5" spans="1:12" x14ac:dyDescent="0.25">
      <c r="A5">
        <v>32</v>
      </c>
      <c r="B5">
        <v>300</v>
      </c>
      <c r="C5">
        <v>46</v>
      </c>
      <c r="D5">
        <v>6</v>
      </c>
    </row>
    <row r="6" spans="1:12" x14ac:dyDescent="0.25">
      <c r="A6">
        <v>32</v>
      </c>
      <c r="B6">
        <v>240</v>
      </c>
      <c r="C6">
        <v>35</v>
      </c>
      <c r="D6">
        <v>5</v>
      </c>
    </row>
    <row r="7" spans="1:12" x14ac:dyDescent="0.25">
      <c r="A7">
        <v>32</v>
      </c>
      <c r="B7">
        <v>140</v>
      </c>
      <c r="C7">
        <v>20</v>
      </c>
      <c r="D7">
        <v>3</v>
      </c>
    </row>
    <row r="8" spans="1:12" x14ac:dyDescent="0.25">
      <c r="A8">
        <v>32</v>
      </c>
      <c r="B8">
        <v>90</v>
      </c>
      <c r="C8">
        <v>13</v>
      </c>
      <c r="D8">
        <v>2</v>
      </c>
      <c r="L8" t="s">
        <v>225</v>
      </c>
    </row>
    <row r="9" spans="1:12" x14ac:dyDescent="0.25">
      <c r="A9">
        <v>32</v>
      </c>
      <c r="B9">
        <v>40</v>
      </c>
      <c r="C9">
        <v>6</v>
      </c>
      <c r="D9">
        <v>1</v>
      </c>
      <c r="L9" t="s">
        <v>226</v>
      </c>
    </row>
    <row r="10" spans="1:12" x14ac:dyDescent="0.25">
      <c r="A10">
        <v>32</v>
      </c>
      <c r="B10">
        <v>190</v>
      </c>
      <c r="C10">
        <v>28</v>
      </c>
      <c r="D10">
        <v>4</v>
      </c>
    </row>
    <row r="12" spans="1:12" x14ac:dyDescent="0.25">
      <c r="A12" t="s">
        <v>222</v>
      </c>
    </row>
    <row r="14" spans="1:12" x14ac:dyDescent="0.25">
      <c r="A14" s="3" t="s">
        <v>224</v>
      </c>
    </row>
    <row r="15" spans="1:12" x14ac:dyDescent="0.25">
      <c r="A15" t="s">
        <v>227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workbookViewId="0">
      <selection activeCell="B25" sqref="B25"/>
    </sheetView>
  </sheetViews>
  <sheetFormatPr defaultRowHeight="15" x14ac:dyDescent="0.25"/>
  <cols>
    <col min="1" max="1" width="62.85546875" customWidth="1"/>
    <col min="2" max="2" width="142" customWidth="1"/>
  </cols>
  <sheetData>
    <row r="1" spans="2:2" x14ac:dyDescent="0.25">
      <c r="B1" t="s">
        <v>148</v>
      </c>
    </row>
    <row r="2" spans="2:2" ht="15.75" x14ac:dyDescent="0.25">
      <c r="B2" s="53" t="s">
        <v>147</v>
      </c>
    </row>
    <row r="3" spans="2:2" ht="15.75" x14ac:dyDescent="0.25">
      <c r="B3" s="52" t="s">
        <v>146</v>
      </c>
    </row>
    <row r="4" spans="2:2" x14ac:dyDescent="0.25">
      <c r="B4" s="43" t="s">
        <v>145</v>
      </c>
    </row>
    <row r="5" spans="2:2" x14ac:dyDescent="0.25">
      <c r="B5" s="43"/>
    </row>
    <row r="6" spans="2:2" ht="15.75" x14ac:dyDescent="0.25">
      <c r="B6" s="52" t="s">
        <v>144</v>
      </c>
    </row>
    <row r="7" spans="2:2" ht="15.75" x14ac:dyDescent="0.25">
      <c r="B7" s="56" t="s">
        <v>143</v>
      </c>
    </row>
    <row r="8" spans="2:2" ht="15.75" x14ac:dyDescent="0.25">
      <c r="B8" s="56" t="s">
        <v>142</v>
      </c>
    </row>
    <row r="9" spans="2:2" ht="15.75" x14ac:dyDescent="0.25">
      <c r="B9" s="56" t="s">
        <v>141</v>
      </c>
    </row>
    <row r="10" spans="2:2" x14ac:dyDescent="0.25">
      <c r="B10" s="43"/>
    </row>
    <row r="11" spans="2:2" ht="15.75" x14ac:dyDescent="0.25">
      <c r="B11" s="52" t="s">
        <v>140</v>
      </c>
    </row>
    <row r="12" spans="2:2" ht="15.75" x14ac:dyDescent="0.25">
      <c r="B12" s="56" t="s">
        <v>139</v>
      </c>
    </row>
    <row r="13" spans="2:2" ht="15.75" thickBot="1" x14ac:dyDescent="0.3">
      <c r="B13" s="43"/>
    </row>
    <row r="14" spans="2:2" ht="15.75" thickBot="1" x14ac:dyDescent="0.3">
      <c r="B14" s="55" t="s">
        <v>138</v>
      </c>
    </row>
    <row r="15" spans="2:2" x14ac:dyDescent="0.25">
      <c r="B15" s="43" t="s">
        <v>137</v>
      </c>
    </row>
    <row r="16" spans="2:2" x14ac:dyDescent="0.25">
      <c r="B16" s="43"/>
    </row>
    <row r="17" spans="1:2" x14ac:dyDescent="0.25">
      <c r="B17" s="43"/>
    </row>
    <row r="18" spans="1:2" ht="15.75" x14ac:dyDescent="0.25">
      <c r="B18" s="53" t="s">
        <v>136</v>
      </c>
    </row>
    <row r="19" spans="1:2" ht="25.5" x14ac:dyDescent="0.25">
      <c r="B19" s="54" t="s">
        <v>135</v>
      </c>
    </row>
    <row r="20" spans="1:2" x14ac:dyDescent="0.25">
      <c r="B20" s="43" t="s">
        <v>134</v>
      </c>
    </row>
    <row r="21" spans="1:2" x14ac:dyDescent="0.25">
      <c r="B21" s="43"/>
    </row>
    <row r="28" spans="1:2" ht="15.75" x14ac:dyDescent="0.25">
      <c r="A28" s="53" t="s">
        <v>133</v>
      </c>
    </row>
    <row r="29" spans="1:2" ht="18.75" x14ac:dyDescent="0.25">
      <c r="A29" s="52" t="s">
        <v>132</v>
      </c>
    </row>
    <row r="30" spans="1:2" ht="15.75" thickBot="1" x14ac:dyDescent="0.3">
      <c r="A30" s="43"/>
    </row>
    <row r="31" spans="1:2" ht="16.5" thickTop="1" thickBot="1" x14ac:dyDescent="0.3">
      <c r="A31" s="51" t="s">
        <v>131</v>
      </c>
      <c r="B31" s="50" t="s">
        <v>130</v>
      </c>
    </row>
    <row r="32" spans="1:2" ht="15.75" thickBot="1" x14ac:dyDescent="0.3">
      <c r="A32" s="48" t="s">
        <v>129</v>
      </c>
      <c r="B32" s="47" t="s">
        <v>128</v>
      </c>
    </row>
    <row r="33" spans="1:2" x14ac:dyDescent="0.25">
      <c r="A33" s="93" t="s">
        <v>127</v>
      </c>
      <c r="B33" s="49" t="s">
        <v>126</v>
      </c>
    </row>
    <row r="34" spans="1:2" ht="15.75" thickBot="1" x14ac:dyDescent="0.3">
      <c r="A34" s="94"/>
      <c r="B34" s="47" t="s">
        <v>125</v>
      </c>
    </row>
    <row r="35" spans="1:2" ht="15.75" thickBot="1" x14ac:dyDescent="0.3">
      <c r="A35" s="48" t="s">
        <v>124</v>
      </c>
      <c r="B35" s="47" t="s">
        <v>123</v>
      </c>
    </row>
    <row r="36" spans="1:2" ht="15.75" thickBot="1" x14ac:dyDescent="0.3">
      <c r="A36" s="48" t="s">
        <v>122</v>
      </c>
      <c r="B36" s="47" t="s">
        <v>121</v>
      </c>
    </row>
    <row r="37" spans="1:2" ht="15.75" thickBot="1" x14ac:dyDescent="0.3">
      <c r="A37" s="48" t="s">
        <v>120</v>
      </c>
      <c r="B37" s="47" t="s">
        <v>119</v>
      </c>
    </row>
    <row r="38" spans="1:2" ht="15.75" thickBot="1" x14ac:dyDescent="0.3">
      <c r="A38" s="48" t="s">
        <v>118</v>
      </c>
      <c r="B38" s="47" t="s">
        <v>117</v>
      </c>
    </row>
    <row r="39" spans="1:2" x14ac:dyDescent="0.25">
      <c r="A39" s="93" t="s">
        <v>116</v>
      </c>
      <c r="B39" s="49" t="s">
        <v>115</v>
      </c>
    </row>
    <row r="40" spans="1:2" ht="15.75" thickBot="1" x14ac:dyDescent="0.3">
      <c r="A40" s="94"/>
      <c r="B40" s="47" t="s">
        <v>114</v>
      </c>
    </row>
    <row r="41" spans="1:2" ht="15.75" thickBot="1" x14ac:dyDescent="0.3">
      <c r="A41" s="48" t="s">
        <v>113</v>
      </c>
      <c r="B41" s="47" t="s">
        <v>112</v>
      </c>
    </row>
    <row r="42" spans="1:2" ht="15.75" thickBot="1" x14ac:dyDescent="0.3">
      <c r="A42" s="48" t="s">
        <v>111</v>
      </c>
      <c r="B42" s="47" t="s">
        <v>110</v>
      </c>
    </row>
    <row r="43" spans="1:2" ht="15.75" thickBot="1" x14ac:dyDescent="0.3">
      <c r="A43" s="46" t="s">
        <v>109</v>
      </c>
      <c r="B43" s="45" t="s">
        <v>108</v>
      </c>
    </row>
    <row r="44" spans="1:2" ht="15.75" thickTop="1" x14ac:dyDescent="0.25">
      <c r="A44" s="43"/>
    </row>
    <row r="45" spans="1:2" ht="15.75" x14ac:dyDescent="0.25">
      <c r="A45" s="44" t="s">
        <v>107</v>
      </c>
    </row>
    <row r="46" spans="1:2" x14ac:dyDescent="0.25">
      <c r="A46" s="43" t="s">
        <v>106</v>
      </c>
    </row>
  </sheetData>
  <mergeCells count="2">
    <mergeCell ref="A33:A34"/>
    <mergeCell ref="A39:A4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topLeftCell="A19" workbookViewId="0">
      <selection activeCell="J8" sqref="J8:J19"/>
    </sheetView>
  </sheetViews>
  <sheetFormatPr defaultRowHeight="15" x14ac:dyDescent="0.25"/>
  <cols>
    <col min="1" max="1" width="24.5703125" customWidth="1"/>
    <col min="8" max="8" width="16.5703125" customWidth="1"/>
  </cols>
  <sheetData>
    <row r="1" spans="1:10" x14ac:dyDescent="0.25">
      <c r="A1" s="85" t="s">
        <v>178</v>
      </c>
      <c r="B1" s="85"/>
      <c r="C1" s="85"/>
    </row>
    <row r="2" spans="1:10" x14ac:dyDescent="0.25">
      <c r="A2" s="103" t="s">
        <v>177</v>
      </c>
      <c r="B2" s="104"/>
      <c r="C2" s="104"/>
      <c r="D2" s="104"/>
      <c r="E2" s="104"/>
      <c r="F2" s="104"/>
      <c r="G2" s="104"/>
      <c r="H2" s="104"/>
      <c r="I2" s="104"/>
      <c r="J2" s="104"/>
    </row>
    <row r="4" spans="1:10" x14ac:dyDescent="0.25">
      <c r="A4" s="16" t="s">
        <v>176</v>
      </c>
    </row>
    <row r="6" spans="1:10" ht="51" customHeight="1" x14ac:dyDescent="0.25">
      <c r="A6" s="105" t="s">
        <v>175</v>
      </c>
      <c r="B6" s="104"/>
      <c r="C6" s="104"/>
      <c r="D6" s="104"/>
      <c r="E6" s="104"/>
      <c r="F6" s="104"/>
      <c r="G6" s="104"/>
      <c r="H6" s="104"/>
      <c r="I6" s="104"/>
      <c r="J6" s="104"/>
    </row>
    <row r="7" spans="1:10" ht="15.75" thickBot="1" x14ac:dyDescent="0.3"/>
    <row r="8" spans="1:10" x14ac:dyDescent="0.25">
      <c r="A8" s="118"/>
      <c r="B8" s="120"/>
      <c r="C8" s="120"/>
      <c r="D8" s="121"/>
      <c r="E8" s="124"/>
      <c r="F8" s="120"/>
      <c r="G8" s="120"/>
      <c r="H8" s="121"/>
      <c r="I8" s="114"/>
      <c r="J8" s="116"/>
    </row>
    <row r="9" spans="1:10" x14ac:dyDescent="0.25">
      <c r="A9" s="119"/>
      <c r="B9" s="122"/>
      <c r="C9" s="122"/>
      <c r="D9" s="123"/>
      <c r="E9" s="100"/>
      <c r="F9" s="122"/>
      <c r="G9" s="122"/>
      <c r="H9" s="123"/>
      <c r="I9" s="115"/>
      <c r="J9" s="117"/>
    </row>
    <row r="10" spans="1:10" x14ac:dyDescent="0.25">
      <c r="A10" s="119"/>
      <c r="B10" s="122"/>
      <c r="C10" s="122"/>
      <c r="D10" s="123"/>
      <c r="E10" s="100"/>
      <c r="F10" s="122"/>
      <c r="G10" s="122"/>
      <c r="H10" s="123"/>
      <c r="I10" s="115"/>
      <c r="J10" s="117"/>
    </row>
    <row r="11" spans="1:10" x14ac:dyDescent="0.25">
      <c r="A11" s="119"/>
      <c r="B11" s="122"/>
      <c r="C11" s="122"/>
      <c r="D11" s="123"/>
      <c r="E11" s="100"/>
      <c r="F11" s="122"/>
      <c r="G11" s="122"/>
      <c r="H11" s="123"/>
      <c r="I11" s="115"/>
      <c r="J11" s="117"/>
    </row>
    <row r="12" spans="1:10" x14ac:dyDescent="0.25">
      <c r="A12" s="119"/>
      <c r="B12" s="122"/>
      <c r="C12" s="122"/>
      <c r="D12" s="123"/>
      <c r="E12" s="100"/>
      <c r="F12" s="122"/>
      <c r="G12" s="122"/>
      <c r="H12" s="123"/>
      <c r="I12" s="115"/>
      <c r="J12" s="117"/>
    </row>
    <row r="13" spans="1:10" x14ac:dyDescent="0.25">
      <c r="A13" s="119"/>
      <c r="B13" s="122"/>
      <c r="C13" s="122"/>
      <c r="D13" s="123"/>
      <c r="E13" s="100"/>
      <c r="F13" s="122"/>
      <c r="G13" s="122"/>
      <c r="H13" s="123"/>
      <c r="I13" s="115"/>
      <c r="J13" s="117"/>
    </row>
    <row r="14" spans="1:10" x14ac:dyDescent="0.25">
      <c r="A14" s="119"/>
      <c r="B14" s="122"/>
      <c r="C14" s="122"/>
      <c r="D14" s="123"/>
      <c r="E14" s="100"/>
      <c r="F14" s="122"/>
      <c r="G14" s="122"/>
      <c r="H14" s="123"/>
      <c r="I14" s="115"/>
      <c r="J14" s="117"/>
    </row>
    <row r="15" spans="1:10" x14ac:dyDescent="0.25">
      <c r="A15" s="119"/>
      <c r="B15" s="122"/>
      <c r="C15" s="122"/>
      <c r="D15" s="123"/>
      <c r="E15" s="100"/>
      <c r="F15" s="122"/>
      <c r="G15" s="122"/>
      <c r="H15" s="123"/>
      <c r="I15" s="115"/>
      <c r="J15" s="117"/>
    </row>
    <row r="16" spans="1:10" x14ac:dyDescent="0.25">
      <c r="A16" s="119"/>
      <c r="B16" s="122"/>
      <c r="C16" s="122"/>
      <c r="D16" s="123"/>
      <c r="E16" s="125"/>
      <c r="F16" s="126"/>
      <c r="G16" s="126"/>
      <c r="H16" s="127"/>
      <c r="I16" s="115"/>
      <c r="J16" s="117"/>
    </row>
    <row r="17" spans="1:10" x14ac:dyDescent="0.25">
      <c r="A17" s="119"/>
      <c r="B17" s="122"/>
      <c r="C17" s="122"/>
      <c r="D17" s="123"/>
      <c r="E17" s="125"/>
      <c r="F17" s="126"/>
      <c r="G17" s="126"/>
      <c r="H17" s="127"/>
      <c r="I17" s="115"/>
      <c r="J17" s="117"/>
    </row>
    <row r="18" spans="1:10" x14ac:dyDescent="0.25">
      <c r="A18" s="119"/>
      <c r="B18" s="122"/>
      <c r="C18" s="122"/>
      <c r="D18" s="123"/>
      <c r="E18" s="125"/>
      <c r="F18" s="126"/>
      <c r="G18" s="126"/>
      <c r="H18" s="127"/>
      <c r="I18" s="115"/>
      <c r="J18" s="117"/>
    </row>
    <row r="19" spans="1:10" x14ac:dyDescent="0.25">
      <c r="A19" s="119"/>
      <c r="B19" s="122"/>
      <c r="C19" s="122"/>
      <c r="D19" s="123"/>
      <c r="E19" s="100" t="s">
        <v>174</v>
      </c>
      <c r="F19" s="122"/>
      <c r="G19" s="122"/>
      <c r="H19" s="123"/>
      <c r="I19" s="115"/>
      <c r="J19" s="117"/>
    </row>
    <row r="20" spans="1:10" x14ac:dyDescent="0.25">
      <c r="A20" s="84" t="s">
        <v>173</v>
      </c>
      <c r="B20" s="108" t="s">
        <v>172</v>
      </c>
      <c r="C20" s="108"/>
      <c r="D20" s="109"/>
      <c r="E20" s="110" t="s">
        <v>171</v>
      </c>
      <c r="F20" s="111"/>
      <c r="G20" s="111"/>
      <c r="H20" s="109"/>
      <c r="I20" s="83" t="s">
        <v>170</v>
      </c>
      <c r="J20" s="112" t="s">
        <v>169</v>
      </c>
    </row>
    <row r="21" spans="1:10" x14ac:dyDescent="0.25">
      <c r="A21" s="77"/>
      <c r="B21" s="108"/>
      <c r="C21" s="108"/>
      <c r="D21" s="109"/>
      <c r="E21" s="110"/>
      <c r="F21" s="111"/>
      <c r="G21" s="111"/>
      <c r="H21" s="109"/>
      <c r="I21" s="73"/>
      <c r="J21" s="112"/>
    </row>
    <row r="22" spans="1:10" x14ac:dyDescent="0.25">
      <c r="A22" s="82" t="s">
        <v>168</v>
      </c>
      <c r="B22" s="108"/>
      <c r="C22" s="108"/>
      <c r="D22" s="109"/>
      <c r="E22" s="110"/>
      <c r="F22" s="111"/>
      <c r="G22" s="111"/>
      <c r="H22" s="109"/>
      <c r="I22" s="62" t="s">
        <v>167</v>
      </c>
      <c r="J22" s="112"/>
    </row>
    <row r="23" spans="1:10" x14ac:dyDescent="0.25">
      <c r="A23" s="82" t="s">
        <v>166</v>
      </c>
      <c r="B23" s="108"/>
      <c r="C23" s="108"/>
      <c r="D23" s="109"/>
      <c r="E23" s="110"/>
      <c r="F23" s="111"/>
      <c r="G23" s="111"/>
      <c r="H23" s="109"/>
      <c r="I23" s="73"/>
      <c r="J23" s="112"/>
    </row>
    <row r="24" spans="1:10" x14ac:dyDescent="0.25">
      <c r="A24" s="77"/>
      <c r="B24" s="108"/>
      <c r="C24" s="108"/>
      <c r="D24" s="109"/>
      <c r="E24" s="110"/>
      <c r="F24" s="111"/>
      <c r="G24" s="111"/>
      <c r="H24" s="109"/>
      <c r="I24" s="73"/>
      <c r="J24" s="112"/>
    </row>
    <row r="25" spans="1:10" x14ac:dyDescent="0.25">
      <c r="A25" s="81" t="s">
        <v>165</v>
      </c>
      <c r="B25" s="76" t="s">
        <v>164</v>
      </c>
      <c r="C25" s="63" t="s">
        <v>164</v>
      </c>
      <c r="D25" s="63" t="s">
        <v>163</v>
      </c>
      <c r="E25" s="80" t="s">
        <v>162</v>
      </c>
      <c r="F25" s="76" t="s">
        <v>161</v>
      </c>
      <c r="G25" s="76" t="s">
        <v>160</v>
      </c>
      <c r="H25" s="76" t="s">
        <v>159</v>
      </c>
      <c r="I25" s="73"/>
      <c r="J25" s="112"/>
    </row>
    <row r="26" spans="1:10" x14ac:dyDescent="0.25">
      <c r="A26" s="77"/>
      <c r="B26" s="76" t="s">
        <v>158</v>
      </c>
      <c r="C26" s="61" t="s">
        <v>157</v>
      </c>
      <c r="D26" s="61" t="s">
        <v>157</v>
      </c>
      <c r="E26" s="79" t="s">
        <v>156</v>
      </c>
      <c r="F26" s="78" t="s">
        <v>156</v>
      </c>
      <c r="G26" s="78" t="s">
        <v>156</v>
      </c>
      <c r="H26" s="78" t="s">
        <v>156</v>
      </c>
      <c r="I26" s="73"/>
      <c r="J26" s="112"/>
    </row>
    <row r="27" spans="1:10" x14ac:dyDescent="0.25">
      <c r="A27" s="77"/>
      <c r="B27" s="76"/>
      <c r="C27" s="58" t="s">
        <v>155</v>
      </c>
      <c r="D27" s="58" t="s">
        <v>155</v>
      </c>
      <c r="E27" s="75" t="s">
        <v>154</v>
      </c>
      <c r="F27" s="74" t="s">
        <v>154</v>
      </c>
      <c r="G27" s="74" t="s">
        <v>154</v>
      </c>
      <c r="H27" s="74" t="s">
        <v>154</v>
      </c>
      <c r="I27" s="73"/>
      <c r="J27" s="112"/>
    </row>
    <row r="28" spans="1:10" x14ac:dyDescent="0.25">
      <c r="A28" s="106">
        <v>0.5</v>
      </c>
      <c r="B28" s="95" t="s">
        <v>149</v>
      </c>
      <c r="C28" s="69">
        <v>10</v>
      </c>
      <c r="D28" s="67">
        <v>20</v>
      </c>
      <c r="E28" s="68">
        <v>0.06</v>
      </c>
      <c r="F28" s="67">
        <v>0.1</v>
      </c>
      <c r="G28" s="67">
        <v>0.4</v>
      </c>
      <c r="H28" s="67">
        <v>0.5</v>
      </c>
      <c r="I28" s="96">
        <v>0.25</v>
      </c>
      <c r="J28" s="107"/>
    </row>
    <row r="29" spans="1:10" x14ac:dyDescent="0.25">
      <c r="A29" s="106"/>
      <c r="B29" s="95"/>
      <c r="C29" s="66">
        <v>0.4</v>
      </c>
      <c r="D29" s="64">
        <v>0.8</v>
      </c>
      <c r="E29" s="65">
        <v>3.0000000000000001E-3</v>
      </c>
      <c r="F29" s="64">
        <v>4.0000000000000001E-3</v>
      </c>
      <c r="G29" s="64">
        <v>1.6E-2</v>
      </c>
      <c r="H29" s="64">
        <v>0.02</v>
      </c>
      <c r="I29" s="96"/>
      <c r="J29" s="107"/>
    </row>
    <row r="30" spans="1:10" x14ac:dyDescent="0.25">
      <c r="A30" s="106"/>
      <c r="B30" s="95" t="s">
        <v>151</v>
      </c>
      <c r="C30" s="69">
        <v>50</v>
      </c>
      <c r="D30" s="67">
        <v>50</v>
      </c>
      <c r="E30" s="68">
        <v>0.3</v>
      </c>
      <c r="F30" s="67">
        <v>0.5</v>
      </c>
      <c r="G30" s="67">
        <v>3</v>
      </c>
      <c r="H30" s="67">
        <v>4</v>
      </c>
      <c r="I30" s="96">
        <v>0.25</v>
      </c>
      <c r="J30" s="107"/>
    </row>
    <row r="31" spans="1:10" x14ac:dyDescent="0.25">
      <c r="A31" s="106"/>
      <c r="B31" s="95"/>
      <c r="C31" s="66">
        <v>2</v>
      </c>
      <c r="D31" s="64">
        <v>2</v>
      </c>
      <c r="E31" s="65">
        <v>1.2E-2</v>
      </c>
      <c r="F31" s="64">
        <v>0.02</v>
      </c>
      <c r="G31" s="64">
        <v>0.12</v>
      </c>
      <c r="H31" s="64">
        <v>0.16</v>
      </c>
      <c r="I31" s="96"/>
      <c r="J31" s="107"/>
    </row>
    <row r="32" spans="1:10" x14ac:dyDescent="0.25">
      <c r="A32" s="106"/>
      <c r="B32" s="95" t="s">
        <v>150</v>
      </c>
      <c r="C32" s="69">
        <v>80</v>
      </c>
      <c r="D32" s="67">
        <v>60</v>
      </c>
      <c r="E32" s="68">
        <v>0.5</v>
      </c>
      <c r="F32" s="67">
        <v>1</v>
      </c>
      <c r="G32" s="67">
        <v>5</v>
      </c>
      <c r="H32" s="113" t="s">
        <v>153</v>
      </c>
      <c r="I32" s="96">
        <v>0.25</v>
      </c>
      <c r="J32" s="107"/>
    </row>
    <row r="33" spans="1:10" x14ac:dyDescent="0.25">
      <c r="A33" s="106"/>
      <c r="B33" s="95"/>
      <c r="C33" s="66">
        <v>3</v>
      </c>
      <c r="D33" s="64">
        <v>2.4</v>
      </c>
      <c r="E33" s="65">
        <v>0.02</v>
      </c>
      <c r="F33" s="64">
        <v>0.04</v>
      </c>
      <c r="G33" s="64">
        <v>0.2</v>
      </c>
      <c r="H33" s="113"/>
      <c r="I33" s="96"/>
      <c r="J33" s="107"/>
    </row>
    <row r="34" spans="1:10" x14ac:dyDescent="0.25">
      <c r="A34" s="97">
        <v>0.8</v>
      </c>
      <c r="B34" s="98" t="s">
        <v>149</v>
      </c>
      <c r="C34" s="63">
        <v>25</v>
      </c>
      <c r="D34" s="61">
        <v>75</v>
      </c>
      <c r="E34" s="62">
        <v>0.2</v>
      </c>
      <c r="F34" s="61">
        <v>0.5</v>
      </c>
      <c r="G34" s="61">
        <v>1.2</v>
      </c>
      <c r="H34" s="61">
        <v>1.5</v>
      </c>
      <c r="I34" s="100">
        <v>0.15</v>
      </c>
      <c r="J34" s="101"/>
    </row>
    <row r="35" spans="1:10" x14ac:dyDescent="0.25">
      <c r="A35" s="97"/>
      <c r="B35" s="98"/>
      <c r="C35" s="60">
        <v>1</v>
      </c>
      <c r="D35" s="58">
        <v>3</v>
      </c>
      <c r="E35" s="59">
        <v>8.0000000000000002E-3</v>
      </c>
      <c r="F35" s="58">
        <v>0.02</v>
      </c>
      <c r="G35" s="58">
        <v>0.05</v>
      </c>
      <c r="H35" s="58">
        <v>0.06</v>
      </c>
      <c r="I35" s="100"/>
      <c r="J35" s="101"/>
    </row>
    <row r="36" spans="1:10" x14ac:dyDescent="0.25">
      <c r="A36" s="97"/>
      <c r="B36" s="98" t="s">
        <v>151</v>
      </c>
      <c r="C36" s="63">
        <v>100</v>
      </c>
      <c r="D36" s="61">
        <v>100</v>
      </c>
      <c r="E36" s="62">
        <v>0.5</v>
      </c>
      <c r="F36" s="61">
        <v>1</v>
      </c>
      <c r="G36" s="61">
        <v>3.5</v>
      </c>
      <c r="H36" s="61">
        <v>5</v>
      </c>
      <c r="I36" s="100">
        <v>0.15</v>
      </c>
      <c r="J36" s="101"/>
    </row>
    <row r="37" spans="1:10" x14ac:dyDescent="0.25">
      <c r="A37" s="97"/>
      <c r="B37" s="98"/>
      <c r="C37" s="60">
        <v>4</v>
      </c>
      <c r="D37" s="58">
        <v>4</v>
      </c>
      <c r="E37" s="59">
        <v>0.02</v>
      </c>
      <c r="F37" s="58">
        <v>0.04</v>
      </c>
      <c r="G37" s="58">
        <v>0.14000000000000001</v>
      </c>
      <c r="H37" s="58">
        <v>0.2</v>
      </c>
      <c r="I37" s="100"/>
      <c r="J37" s="101"/>
    </row>
    <row r="38" spans="1:10" x14ac:dyDescent="0.25">
      <c r="A38" s="106">
        <v>2</v>
      </c>
      <c r="B38" s="95" t="s">
        <v>152</v>
      </c>
      <c r="C38" s="69">
        <v>10</v>
      </c>
      <c r="D38" s="67">
        <v>20</v>
      </c>
      <c r="E38" s="68">
        <v>0.05</v>
      </c>
      <c r="F38" s="67">
        <v>0.08</v>
      </c>
      <c r="G38" s="67">
        <v>0.15</v>
      </c>
      <c r="H38" s="67">
        <v>0.25</v>
      </c>
      <c r="I38" s="96">
        <v>0.15</v>
      </c>
      <c r="J38" s="107"/>
    </row>
    <row r="39" spans="1:10" x14ac:dyDescent="0.25">
      <c r="A39" s="106"/>
      <c r="B39" s="95"/>
      <c r="C39" s="66">
        <v>0.4</v>
      </c>
      <c r="D39" s="64">
        <v>0.8</v>
      </c>
      <c r="E39" s="65">
        <v>2E-3</v>
      </c>
      <c r="F39" s="64">
        <v>3.0000000000000001E-3</v>
      </c>
      <c r="G39" s="64">
        <v>6.0000000000000001E-3</v>
      </c>
      <c r="H39" s="64">
        <v>0.01</v>
      </c>
      <c r="I39" s="96"/>
      <c r="J39" s="107"/>
    </row>
    <row r="40" spans="1:10" x14ac:dyDescent="0.25">
      <c r="A40" s="106"/>
      <c r="B40" s="95" t="s">
        <v>149</v>
      </c>
      <c r="C40" s="69">
        <v>50</v>
      </c>
      <c r="D40" s="67">
        <v>75</v>
      </c>
      <c r="E40" s="68">
        <v>0.2</v>
      </c>
      <c r="F40" s="67">
        <v>0.3</v>
      </c>
      <c r="G40" s="67">
        <v>0.6</v>
      </c>
      <c r="H40" s="67">
        <v>1</v>
      </c>
      <c r="I40" s="96">
        <v>0.15</v>
      </c>
      <c r="J40" s="107"/>
    </row>
    <row r="41" spans="1:10" x14ac:dyDescent="0.25">
      <c r="A41" s="106"/>
      <c r="B41" s="95"/>
      <c r="C41" s="66">
        <v>2</v>
      </c>
      <c r="D41" s="64">
        <v>3</v>
      </c>
      <c r="E41" s="65">
        <v>8.0000000000000002E-3</v>
      </c>
      <c r="F41" s="64">
        <v>0.01</v>
      </c>
      <c r="G41" s="64">
        <v>2.4E-2</v>
      </c>
      <c r="H41" s="64">
        <v>0.04</v>
      </c>
      <c r="I41" s="96"/>
      <c r="J41" s="107"/>
    </row>
    <row r="42" spans="1:10" x14ac:dyDescent="0.25">
      <c r="A42" s="106"/>
      <c r="B42" s="95" t="s">
        <v>151</v>
      </c>
      <c r="C42" s="69">
        <v>250</v>
      </c>
      <c r="D42" s="67">
        <v>125</v>
      </c>
      <c r="E42" s="68">
        <v>0.8</v>
      </c>
      <c r="F42" s="67">
        <v>1</v>
      </c>
      <c r="G42" s="67">
        <v>4</v>
      </c>
      <c r="H42" s="67">
        <v>5</v>
      </c>
      <c r="I42" s="96">
        <v>0.1</v>
      </c>
      <c r="J42" s="107"/>
    </row>
    <row r="43" spans="1:10" x14ac:dyDescent="0.25">
      <c r="A43" s="106"/>
      <c r="B43" s="95"/>
      <c r="C43" s="66">
        <v>10</v>
      </c>
      <c r="D43" s="64">
        <v>5</v>
      </c>
      <c r="E43" s="65">
        <v>0.03</v>
      </c>
      <c r="F43" s="64">
        <v>0.04</v>
      </c>
      <c r="G43" s="64">
        <v>0.16</v>
      </c>
      <c r="H43" s="64">
        <v>0.2</v>
      </c>
      <c r="I43" s="96"/>
      <c r="J43" s="107"/>
    </row>
    <row r="44" spans="1:10" x14ac:dyDescent="0.25">
      <c r="A44" s="106"/>
      <c r="B44" s="95" t="s">
        <v>150</v>
      </c>
      <c r="C44" s="69">
        <v>500</v>
      </c>
      <c r="D44" s="67">
        <v>125</v>
      </c>
      <c r="E44" s="68">
        <v>1.5</v>
      </c>
      <c r="F44" s="67">
        <v>3</v>
      </c>
      <c r="G44" s="67">
        <v>8</v>
      </c>
      <c r="H44" s="67">
        <v>10</v>
      </c>
      <c r="I44" s="96">
        <v>0.15</v>
      </c>
      <c r="J44" s="107"/>
    </row>
    <row r="45" spans="1:10" x14ac:dyDescent="0.25">
      <c r="A45" s="106"/>
      <c r="B45" s="95"/>
      <c r="C45" s="66">
        <v>20</v>
      </c>
      <c r="D45" s="64">
        <v>5</v>
      </c>
      <c r="E45" s="65">
        <v>0.06</v>
      </c>
      <c r="F45" s="64">
        <v>0.12</v>
      </c>
      <c r="G45" s="64">
        <v>0.32</v>
      </c>
      <c r="H45" s="64">
        <v>0.4</v>
      </c>
      <c r="I45" s="96"/>
      <c r="J45" s="107"/>
    </row>
    <row r="46" spans="1:10" x14ac:dyDescent="0.25">
      <c r="A46" s="97">
        <v>3.2</v>
      </c>
      <c r="B46" s="98" t="s">
        <v>149</v>
      </c>
      <c r="C46" s="63">
        <v>50</v>
      </c>
      <c r="D46" s="61">
        <v>125</v>
      </c>
      <c r="E46" s="62">
        <v>0.25</v>
      </c>
      <c r="F46" s="61">
        <v>0.4</v>
      </c>
      <c r="G46" s="61">
        <v>1</v>
      </c>
      <c r="H46" s="61">
        <v>1.6</v>
      </c>
      <c r="I46" s="100">
        <v>0.2</v>
      </c>
      <c r="J46" s="101"/>
    </row>
    <row r="47" spans="1:10" x14ac:dyDescent="0.25">
      <c r="A47" s="97"/>
      <c r="B47" s="98"/>
      <c r="C47" s="60">
        <v>2</v>
      </c>
      <c r="D47" s="58">
        <v>5</v>
      </c>
      <c r="E47" s="59">
        <v>0.01</v>
      </c>
      <c r="F47" s="58">
        <v>1.6E-2</v>
      </c>
      <c r="G47" s="58">
        <v>3.2000000000000001E-2</v>
      </c>
      <c r="H47" s="58">
        <v>5.1999999999999998E-2</v>
      </c>
      <c r="I47" s="100"/>
      <c r="J47" s="101"/>
    </row>
    <row r="48" spans="1:10" x14ac:dyDescent="0.25">
      <c r="A48" s="97"/>
      <c r="B48" s="98" t="s">
        <v>151</v>
      </c>
      <c r="C48" s="63">
        <v>500</v>
      </c>
      <c r="D48" s="61">
        <v>250</v>
      </c>
      <c r="E48" s="62">
        <v>2</v>
      </c>
      <c r="F48" s="61">
        <v>3</v>
      </c>
      <c r="G48" s="61">
        <v>6</v>
      </c>
      <c r="H48" s="61">
        <v>10</v>
      </c>
      <c r="I48" s="100">
        <v>0.15</v>
      </c>
      <c r="J48" s="101"/>
    </row>
    <row r="49" spans="1:10" x14ac:dyDescent="0.25">
      <c r="A49" s="97"/>
      <c r="B49" s="98"/>
      <c r="C49" s="60">
        <v>20</v>
      </c>
      <c r="D49" s="58">
        <v>10</v>
      </c>
      <c r="E49" s="59">
        <v>0.1</v>
      </c>
      <c r="F49" s="58">
        <v>0.12</v>
      </c>
      <c r="G49" s="58">
        <v>0.28000000000000003</v>
      </c>
      <c r="H49" s="58">
        <v>0.4</v>
      </c>
      <c r="I49" s="100"/>
      <c r="J49" s="101"/>
    </row>
    <row r="50" spans="1:10" x14ac:dyDescent="0.25">
      <c r="A50" s="97"/>
      <c r="B50" s="98" t="s">
        <v>150</v>
      </c>
      <c r="C50" s="63">
        <v>1250</v>
      </c>
      <c r="D50" s="61">
        <v>250</v>
      </c>
      <c r="E50" s="62">
        <v>10</v>
      </c>
      <c r="F50" s="61">
        <v>15</v>
      </c>
      <c r="G50" s="61">
        <v>20</v>
      </c>
      <c r="H50" s="61">
        <v>30</v>
      </c>
      <c r="I50" s="100">
        <v>0.2</v>
      </c>
      <c r="J50" s="101"/>
    </row>
    <row r="51" spans="1:10" x14ac:dyDescent="0.25">
      <c r="A51" s="97"/>
      <c r="B51" s="98"/>
      <c r="C51" s="60">
        <v>50</v>
      </c>
      <c r="D51" s="58">
        <v>10</v>
      </c>
      <c r="E51" s="59">
        <v>0.28000000000000003</v>
      </c>
      <c r="F51" s="58">
        <v>0.4</v>
      </c>
      <c r="G51" s="58">
        <v>0.8</v>
      </c>
      <c r="H51" s="58">
        <v>1.2</v>
      </c>
      <c r="I51" s="100"/>
      <c r="J51" s="101"/>
    </row>
    <row r="52" spans="1:10" x14ac:dyDescent="0.25">
      <c r="A52" s="106">
        <v>5.6</v>
      </c>
      <c r="B52" s="95" t="s">
        <v>149</v>
      </c>
      <c r="C52" s="69">
        <v>50</v>
      </c>
      <c r="D52" s="67">
        <v>225</v>
      </c>
      <c r="E52" s="68">
        <v>0.3</v>
      </c>
      <c r="F52" s="67">
        <v>0.4</v>
      </c>
      <c r="G52" s="67">
        <v>0.8</v>
      </c>
      <c r="H52" s="67">
        <v>1.3</v>
      </c>
      <c r="I52" s="96">
        <v>0.2</v>
      </c>
      <c r="J52" s="107"/>
    </row>
    <row r="53" spans="1:10" x14ac:dyDescent="0.25">
      <c r="A53" s="106"/>
      <c r="B53" s="95"/>
      <c r="C53" s="66">
        <v>2</v>
      </c>
      <c r="D53" s="64">
        <v>9</v>
      </c>
      <c r="E53" s="65">
        <v>1.2E-2</v>
      </c>
      <c r="F53" s="64">
        <v>1.6E-2</v>
      </c>
      <c r="G53" s="64">
        <v>0.04</v>
      </c>
      <c r="H53" s="64">
        <v>0.06</v>
      </c>
      <c r="I53" s="96"/>
      <c r="J53" s="107"/>
    </row>
    <row r="54" spans="1:10" x14ac:dyDescent="0.25">
      <c r="A54" s="106"/>
      <c r="B54" s="95" t="s">
        <v>151</v>
      </c>
      <c r="C54" s="72">
        <v>500</v>
      </c>
      <c r="D54" s="70">
        <v>500</v>
      </c>
      <c r="E54" s="71">
        <v>2.5</v>
      </c>
      <c r="F54" s="70">
        <v>3</v>
      </c>
      <c r="G54" s="70">
        <v>7</v>
      </c>
      <c r="H54" s="70">
        <v>10</v>
      </c>
      <c r="I54" s="96">
        <v>0.15</v>
      </c>
      <c r="J54" s="107"/>
    </row>
    <row r="55" spans="1:10" x14ac:dyDescent="0.25">
      <c r="A55" s="106"/>
      <c r="B55" s="95"/>
      <c r="C55" s="66">
        <v>20</v>
      </c>
      <c r="D55" s="64">
        <v>20</v>
      </c>
      <c r="E55" s="65">
        <v>0.08</v>
      </c>
      <c r="F55" s="64">
        <v>0.12</v>
      </c>
      <c r="G55" s="64">
        <v>0.24</v>
      </c>
      <c r="H55" s="64">
        <v>0.4</v>
      </c>
      <c r="I55" s="96"/>
      <c r="J55" s="107"/>
    </row>
    <row r="56" spans="1:10" x14ac:dyDescent="0.25">
      <c r="A56" s="106"/>
      <c r="B56" s="95" t="s">
        <v>150</v>
      </c>
      <c r="C56" s="69">
        <v>2000</v>
      </c>
      <c r="D56" s="67">
        <v>250</v>
      </c>
      <c r="E56" s="68">
        <v>7</v>
      </c>
      <c r="F56" s="67">
        <v>10</v>
      </c>
      <c r="G56" s="67">
        <v>20</v>
      </c>
      <c r="H56" s="67">
        <v>30</v>
      </c>
      <c r="I56" s="96">
        <v>0.2</v>
      </c>
      <c r="J56" s="107"/>
    </row>
    <row r="57" spans="1:10" x14ac:dyDescent="0.25">
      <c r="A57" s="106"/>
      <c r="B57" s="95"/>
      <c r="C57" s="66">
        <v>80</v>
      </c>
      <c r="D57" s="64">
        <v>10</v>
      </c>
      <c r="E57" s="65">
        <v>0.4</v>
      </c>
      <c r="F57" s="64">
        <v>0.6</v>
      </c>
      <c r="G57" s="64">
        <v>0.8</v>
      </c>
      <c r="H57" s="64">
        <v>1.2</v>
      </c>
      <c r="I57" s="96"/>
      <c r="J57" s="107"/>
    </row>
    <row r="58" spans="1:10" x14ac:dyDescent="0.25">
      <c r="A58" s="97">
        <v>13</v>
      </c>
      <c r="B58" s="98" t="s">
        <v>149</v>
      </c>
      <c r="C58" s="63">
        <v>2000</v>
      </c>
      <c r="D58" s="61">
        <v>2000</v>
      </c>
      <c r="E58" s="62">
        <v>20</v>
      </c>
      <c r="F58" s="61">
        <v>30</v>
      </c>
      <c r="G58" s="61">
        <v>35</v>
      </c>
      <c r="H58" s="61">
        <v>40</v>
      </c>
      <c r="I58" s="100">
        <v>0.5</v>
      </c>
      <c r="J58" s="101"/>
    </row>
    <row r="59" spans="1:10" x14ac:dyDescent="0.25">
      <c r="A59" s="97"/>
      <c r="B59" s="98"/>
      <c r="C59" s="60">
        <v>80</v>
      </c>
      <c r="D59" s="58">
        <v>80</v>
      </c>
      <c r="E59" s="59">
        <v>0.8</v>
      </c>
      <c r="F59" s="58">
        <v>1.2</v>
      </c>
      <c r="G59" s="58">
        <v>1.4</v>
      </c>
      <c r="H59" s="58">
        <v>1.6</v>
      </c>
      <c r="I59" s="100"/>
      <c r="J59" s="101"/>
    </row>
    <row r="60" spans="1:10" x14ac:dyDescent="0.25">
      <c r="A60" s="97"/>
      <c r="J60" s="101"/>
    </row>
    <row r="61" spans="1:10" ht="15.75" thickBot="1" x14ac:dyDescent="0.3">
      <c r="A61" s="99"/>
      <c r="B61" s="57"/>
      <c r="C61" s="57"/>
      <c r="D61" s="57"/>
      <c r="E61" s="57"/>
      <c r="F61" s="57"/>
      <c r="G61" s="57"/>
      <c r="H61" s="57"/>
      <c r="I61" s="57"/>
      <c r="J61" s="102"/>
    </row>
  </sheetData>
  <mergeCells count="66">
    <mergeCell ref="I8:I19"/>
    <mergeCell ref="J8:J19"/>
    <mergeCell ref="A8:A19"/>
    <mergeCell ref="B8:D19"/>
    <mergeCell ref="E8:H8"/>
    <mergeCell ref="E9:H9"/>
    <mergeCell ref="E10:H10"/>
    <mergeCell ref="E11:H11"/>
    <mergeCell ref="E12:H12"/>
    <mergeCell ref="E13:H13"/>
    <mergeCell ref="E14:H14"/>
    <mergeCell ref="E15:H15"/>
    <mergeCell ref="E16:H16"/>
    <mergeCell ref="E17:H17"/>
    <mergeCell ref="E18:H18"/>
    <mergeCell ref="E19:H19"/>
    <mergeCell ref="J34:J37"/>
    <mergeCell ref="B36:B37"/>
    <mergeCell ref="I36:I37"/>
    <mergeCell ref="B20:D24"/>
    <mergeCell ref="E20:H24"/>
    <mergeCell ref="J20:J27"/>
    <mergeCell ref="B28:B29"/>
    <mergeCell ref="I28:I29"/>
    <mergeCell ref="J28:J33"/>
    <mergeCell ref="B30:B31"/>
    <mergeCell ref="I30:I31"/>
    <mergeCell ref="B32:B33"/>
    <mergeCell ref="H32:H33"/>
    <mergeCell ref="I32:I33"/>
    <mergeCell ref="A34:A37"/>
    <mergeCell ref="B34:B35"/>
    <mergeCell ref="I34:I35"/>
    <mergeCell ref="A28:A33"/>
    <mergeCell ref="A38:A45"/>
    <mergeCell ref="B38:B39"/>
    <mergeCell ref="I38:I39"/>
    <mergeCell ref="J38:J45"/>
    <mergeCell ref="B40:B41"/>
    <mergeCell ref="I40:I41"/>
    <mergeCell ref="B42:B43"/>
    <mergeCell ref="I42:I43"/>
    <mergeCell ref="B44:B45"/>
    <mergeCell ref="I44:I45"/>
    <mergeCell ref="A58:A61"/>
    <mergeCell ref="B58:B59"/>
    <mergeCell ref="I58:I59"/>
    <mergeCell ref="J58:J61"/>
    <mergeCell ref="A2:J2"/>
    <mergeCell ref="A6:J6"/>
    <mergeCell ref="A52:A57"/>
    <mergeCell ref="B52:B53"/>
    <mergeCell ref="I52:I53"/>
    <mergeCell ref="J52:J57"/>
    <mergeCell ref="I46:I47"/>
    <mergeCell ref="J46:J51"/>
    <mergeCell ref="B48:B49"/>
    <mergeCell ref="I48:I49"/>
    <mergeCell ref="B50:B51"/>
    <mergeCell ref="I50:I51"/>
    <mergeCell ref="B54:B55"/>
    <mergeCell ref="I54:I55"/>
    <mergeCell ref="B56:B57"/>
    <mergeCell ref="I56:I57"/>
    <mergeCell ref="A46:A51"/>
    <mergeCell ref="B46:B47"/>
  </mergeCells>
  <hyperlinks>
    <hyperlink ref="A4" r:id="rId1" display="http://www.lionprecision.com/survey/expertAssistance.html"/>
    <hyperlink ref="A20" r:id="rId2" display="http://www.lionprecision.com/capacitive-sensors/capacitive-probes.html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Standard mechblock kit</vt:lpstr>
      <vt:lpstr>mechblock step_files</vt:lpstr>
      <vt:lpstr>Voice coil</vt:lpstr>
      <vt:lpstr>Amplifier layout</vt:lpstr>
      <vt:lpstr>Amplifier circuit</vt:lpstr>
      <vt:lpstr>Amplifier interface</vt:lpstr>
      <vt:lpstr>Masses</vt:lpstr>
      <vt:lpstr>cap gage</vt:lpstr>
      <vt:lpstr>cap gage sensor</vt:lpstr>
      <vt:lpstr>Optosensor</vt:lpstr>
      <vt:lpstr>_R1</vt:lpstr>
      <vt:lpstr>_R2</vt:lpstr>
      <vt:lpstr>_R3</vt:lpstr>
      <vt:lpstr>_R4</vt:lpstr>
      <vt:lpstr>_R5</vt:lpstr>
      <vt:lpstr>'cap gage'!_Toc501358414</vt:lpstr>
      <vt:lpstr>'cap gage'!_Toc501358415</vt:lpstr>
      <vt:lpstr>'cap gage'!_Toc501358416</vt:lpstr>
      <vt:lpstr>'cap gage'!_Toc501358417</vt:lpstr>
      <vt:lpstr>'cap gage'!_Toc501358418</vt:lpstr>
      <vt:lpstr>'cap gage'!_Toc501358423</vt:lpstr>
      <vt:lpstr>'cap gage'!_Toc501358424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Howard</dc:creator>
  <cp:lastModifiedBy>Stuart T Smith</cp:lastModifiedBy>
  <cp:lastPrinted>2016-09-20T18:31:14Z</cp:lastPrinted>
  <dcterms:created xsi:type="dcterms:W3CDTF">2015-11-12T01:54:59Z</dcterms:created>
  <dcterms:modified xsi:type="dcterms:W3CDTF">2019-08-28T21:13:09Z</dcterms:modified>
</cp:coreProperties>
</file>